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HOST SCH's - LOT 5 AIC Lokichoggio girls-Lokichoggio Mixed-St Bakhita\"/>
    </mc:Choice>
  </mc:AlternateContent>
  <xr:revisionPtr revIDLastSave="0" documentId="13_ncr:1_{A286FAC1-AD56-4461-B2BE-3E8EADD3946D}" xr6:coauthVersionLast="47" xr6:coauthVersionMax="47" xr10:uidLastSave="{00000000-0000-0000-0000-000000000000}"/>
  <bookViews>
    <workbookView xWindow="-120" yWindow="-120" windowWidth="20730" windowHeight="11040" xr2:uid="{5D33CCA7-7EE1-4C63-A012-2F5CCBB145F8}"/>
  </bookViews>
  <sheets>
    <sheet name="LOT 5 SCHOOLS" sheetId="1" r:id="rId1"/>
  </sheets>
  <definedNames>
    <definedName name="_xlnm.Print_Area" localSheetId="0">'LOT 5 SCHOOLS'!$A$2:$F$27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1" i="1" l="1"/>
  <c r="A215" i="1" s="1"/>
  <c r="A217" i="1" s="1"/>
  <c r="A219" i="1" s="1"/>
  <c r="A202" i="1"/>
  <c r="B192" i="1"/>
  <c r="B191" i="1"/>
  <c r="B190" i="1"/>
  <c r="B189" i="1"/>
  <c r="B188" i="1"/>
  <c r="B187" i="1"/>
  <c r="B186" i="1"/>
  <c r="D117" i="1"/>
  <c r="D119" i="1" s="1"/>
  <c r="D115" i="1"/>
  <c r="A14" i="1" l="1"/>
  <c r="A18" i="1" s="1"/>
  <c r="A22" i="1" s="1"/>
  <c r="A24" i="1" s="1"/>
</calcChain>
</file>

<file path=xl/sharedStrings.xml><?xml version="1.0" encoding="utf-8"?>
<sst xmlns="http://schemas.openxmlformats.org/spreadsheetml/2006/main" count="232" uniqueCount="142">
  <si>
    <t xml:space="preserve"> AIC LOKICHOGGIO GIRLS</t>
  </si>
  <si>
    <t>ITEMS</t>
  </si>
  <si>
    <t>UNIT</t>
  </si>
  <si>
    <t>QTY</t>
  </si>
  <si>
    <t>PRELIMINARIES</t>
  </si>
  <si>
    <t>Mobilization of materials and personnel 220km from Lodwar Town to the Schools.(Lokicgoggio Girls, Lokichoggio Mixed and Teremkus). Rate shall be inclusive of setting up site and temporary stores, demobilization after completion of works</t>
  </si>
  <si>
    <t>LS</t>
  </si>
  <si>
    <t>Provide murals on the curtain walls containing hygiene messages as directed by the client</t>
  </si>
  <si>
    <t>sum</t>
  </si>
  <si>
    <t>REPLACEMENT OF BROKEN DOORS</t>
  </si>
  <si>
    <t>REPLACEMENT OF DOORS FOR LATRINES AND INSTALLATION FOR BATHROOM</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</si>
  <si>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</si>
  <si>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No</t>
  </si>
  <si>
    <t>VENT PIPE</t>
  </si>
  <si>
    <t>Provide and install 100mm dia uPVC class C vent pipe with fly trap (3m long)</t>
  </si>
  <si>
    <t>PAINTING WORKS</t>
  </si>
  <si>
    <t>Prepare and apply 3 coats high premium paint(crown paint ) to wall surfaces as directed, including cost of plasteringg cracks, holes and defects</t>
  </si>
  <si>
    <t>SM</t>
  </si>
  <si>
    <r>
      <t xml:space="preserve">Allow for plumbing works for the 5 bathrooms including installation of GI shower roses. </t>
    </r>
    <r>
      <rPr>
        <b/>
        <sz val="11"/>
        <color theme="1"/>
        <rFont val="Times New Roman"/>
        <family val="1"/>
      </rPr>
      <t>NOTE:</t>
    </r>
    <r>
      <rPr>
        <sz val="11"/>
        <color theme="1"/>
        <rFont val="Times New Roman"/>
        <family val="1"/>
      </rPr>
      <t>Piping within the latrine to be PPR and all joints to be done using the appropriate tools.Including cost for plastering and making good damaged areas</t>
    </r>
  </si>
  <si>
    <t>Item</t>
  </si>
  <si>
    <t>LOKICHOGGIO MIXED</t>
  </si>
  <si>
    <t>CONSTRUCTION OF 3 DOOR BOY'S WASHROOM BLOCK</t>
  </si>
  <si>
    <t>ITEM</t>
  </si>
  <si>
    <t>DESCRIPTION</t>
  </si>
  <si>
    <t xml:space="preserve">UNIT </t>
  </si>
  <si>
    <t>ELEMENT NO.1 SUBSTRUCTURE</t>
  </si>
  <si>
    <t>A</t>
  </si>
  <si>
    <t xml:space="preserve">Excavate over site to remove top vegetation soil 200mm </t>
  </si>
  <si>
    <t>PIT WORKS</t>
  </si>
  <si>
    <t>B</t>
  </si>
  <si>
    <t>Excavate waste pit starting from stripped level to 4.0m depth: Pit size; 2m width x 4m length (internal dimension) in both soft and hard rock.</t>
  </si>
  <si>
    <t>CUM</t>
  </si>
  <si>
    <t>Mass Concrete</t>
  </si>
  <si>
    <t>C</t>
  </si>
  <si>
    <t>Supply all materials and cast a 50mm thick concrete blinding to bed of pit (mix ratio 1:4:8)</t>
  </si>
  <si>
    <t>Rough formwork to:</t>
  </si>
  <si>
    <t>D</t>
  </si>
  <si>
    <t>Sides of beam at the mid and ground level beam</t>
  </si>
  <si>
    <t xml:space="preserve">Mild steel reinforcement </t>
  </si>
  <si>
    <t>E</t>
  </si>
  <si>
    <t>Supply and fix steel bars in foundation concrete work beam including cutting, bending, hoisting, and tying wire and supporting all in position,D10 @ 200 c/c</t>
  </si>
  <si>
    <t>KG</t>
  </si>
  <si>
    <t>F</t>
  </si>
  <si>
    <t>Ditto D10 for Middle  beam</t>
  </si>
  <si>
    <t>G</t>
  </si>
  <si>
    <t>Ditto D10 for Ground beam</t>
  </si>
  <si>
    <t>H</t>
  </si>
  <si>
    <t>Ditto D8</t>
  </si>
  <si>
    <t>Reinforced concrete</t>
  </si>
  <si>
    <t>I</t>
  </si>
  <si>
    <t>Supply all materials and cast a 150mm thick vibrated reinforced foundation concrete 1:2:4 (concrete class 20/20)</t>
  </si>
  <si>
    <t>UNDERGROUND COLUMNS</t>
  </si>
  <si>
    <t>J</t>
  </si>
  <si>
    <t>Sides of columns</t>
  </si>
  <si>
    <t>Mild steel reinforcement - square twisted high tensile bars</t>
  </si>
  <si>
    <t>K</t>
  </si>
  <si>
    <t>Supply and fix steel bars in column concrete work including cutting, bending, hoisting, and tying wire and supporting all in position, D10 @ 200 c/c</t>
  </si>
  <si>
    <t>L</t>
  </si>
  <si>
    <t>DITTO D8</t>
  </si>
  <si>
    <t>M</t>
  </si>
  <si>
    <t>Supply all materials and cast vibrated reinforced column concrete 1:2:4 (concrete class 20/20)</t>
  </si>
  <si>
    <t>N</t>
  </si>
  <si>
    <t>Supply and build, 200mm thick stone foundation walling in cement and sand mortar (1:3). Reinforce with and including  20swg x 25mm wide hoop iron in every alternative course; .</t>
  </si>
  <si>
    <t>GROUND SLAB</t>
  </si>
  <si>
    <t>O</t>
  </si>
  <si>
    <t>Sides and soffit of floor slab</t>
  </si>
  <si>
    <t>P</t>
  </si>
  <si>
    <t xml:space="preserve">Supply and fix steel bars in slab concrete work including cutting, bending, hoisting, and tying wire and supporting all in position, Y10 @ 200 both ways top and bottom steel. 
</t>
  </si>
  <si>
    <t>Q</t>
  </si>
  <si>
    <t>Supply all materials and cast a 150mm thick vibrated reinforced concrete slab, mix1:2:4 or class 20/20</t>
  </si>
  <si>
    <t>Supply and hand pack a 150mm thick hardcore under floor slab and compact</t>
  </si>
  <si>
    <t>TOTAL FOR SUB-STRUCTURES</t>
  </si>
  <si>
    <t>ELEMENT NO. 2 WALLING</t>
  </si>
  <si>
    <t>Supply and build, 200mm thick stone walling, in 1:3 cement sand mortar. Provide hoop iron at every alternate course</t>
  </si>
  <si>
    <t>Supply and lay, 150mm wide bituminous based Damp Proof Course, BS743</t>
  </si>
  <si>
    <t>TOTAL ELEMENT NO. 2: (Walling)</t>
  </si>
  <si>
    <t>ELEMENT NO. 3 ROOFING</t>
  </si>
  <si>
    <t>The contractor is reminded to include in his pricing, the cost of supply, cutting waste and erecting. Timber to be treated as described in the specifications. The contractor is advised to refer to the specification prior to pricing of this section of work.</t>
  </si>
  <si>
    <t>Supply and fix gauge 30 Resincoat IT5 sheet roofing (blue colour), laid on treated timber purlins and trusses fixed with roof nails</t>
  </si>
  <si>
    <t>75 x 50mm treated cypress timber wall plate bedded in cement sand mortar (1:3) tied with hoop iron fixed to walling</t>
  </si>
  <si>
    <t>LM</t>
  </si>
  <si>
    <t xml:space="preserve">75x50mm treated cypress timber for rafters spanning 2.5m in sawn cypress; second grade; pressure impregnated. </t>
  </si>
  <si>
    <t>Ditto, 75 x 50mm purlins</t>
  </si>
  <si>
    <t>225 x 25mm fascia board cut to shape</t>
  </si>
  <si>
    <t>Painting and decorating (apply wood primer on back of timber before fixing) fascia board external</t>
  </si>
  <si>
    <t>TOTAL ELEMENT NO. 3: (Roofing)</t>
  </si>
  <si>
    <t>ELEMENT NO. 4 DOORS</t>
  </si>
  <si>
    <t>NO</t>
  </si>
  <si>
    <t>TOTAL ELEMENT NO. 3 (Doors)</t>
  </si>
  <si>
    <t>ELEMENT NO. 5 WINDOWS</t>
  </si>
  <si>
    <t>Supply and fix 6 No upvc vent blocks above the lintel on the front and back of the structure</t>
  </si>
  <si>
    <t>TOTAL ELEMENT NO. 5: (Windows)</t>
  </si>
  <si>
    <t>ELEMENT NO. 6 INTERNAL FINISHES</t>
  </si>
  <si>
    <t>Floor finishes</t>
  </si>
  <si>
    <t>25mm thick Cement Sand (1:4) screed premixed with red oxide powder or other approved pigment</t>
  </si>
  <si>
    <t>Wall finishes</t>
  </si>
  <si>
    <t>Supply and fix 15mm thick two coat cement sand (1:3) plaster trowelled smooth and comprising 12mm backing and 3mm finishing coat.</t>
  </si>
  <si>
    <t>Sand paper plasterd wall cart away the arising debris from site;  and prepare and apply one coat covermatt and two coats first quality paint such as ''crown" or "duracoat"silk vinyl paint as "SOFT WHITE"  to plastered surfaces internally and black gloss paint to skirting</t>
  </si>
  <si>
    <t>TOTAL ELEMENT NO. 6: (Internal finishes)</t>
  </si>
  <si>
    <t>ELEMENT NO. 7 EXTERNAL FINISHES</t>
  </si>
  <si>
    <t>Prepare and apply 2 coats of high quality gloss black paint to plinth</t>
  </si>
  <si>
    <t>Raking and keying to all masonry walling</t>
  </si>
  <si>
    <t>TOTAL ELEMENT NO.7: (External finishes)</t>
  </si>
  <si>
    <t>ELEMENT NO. 8 PLUMBING WORKS AND SOAK AWAY PIT</t>
  </si>
  <si>
    <t>Urinal Drainage</t>
  </si>
  <si>
    <t xml:space="preserve">Allow for forming half round channel for urine flow. Channel should be 150mm deep, 200mm wide and sloped(1-3% slope) gently to convey urine to soak pit. </t>
  </si>
  <si>
    <t xml:space="preserve">Install at out flow to soak away pit: heavy duty PVC floor trap inc grating, 50mm heavy duty uPVC gulley trap and 50mm diameter flow pipe min length 2m to soak pit. Flow pipe is slopped at max 8% </t>
  </si>
  <si>
    <t>Install ceramic wall tiles upto 1000mm from floor slab for the internal walls of the urinal</t>
  </si>
  <si>
    <t>Allow for excavation of soak away pit 1.5m diameter X 1.5m deep, filling with hardcore or broken bricks and other granular material to 300mm from ground level, provide with a 1000G polythene cover at top before placement of vegetable soil. Allow also for the removal of extra excavated soils from site</t>
  </si>
  <si>
    <t>Making cubicles accessible</t>
  </si>
  <si>
    <t>Excavate an area of 3000mm by 1500mm, depth 400 for construction of larines access lamp</t>
  </si>
  <si>
    <t>CM</t>
  </si>
  <si>
    <t>Provide approved hardcore 300mm</t>
  </si>
  <si>
    <t>10 mm Diameter</t>
  </si>
  <si>
    <t>Kg</t>
  </si>
  <si>
    <t>Prepare, place and vibrate reinforced concrete for the ram 100mm thick(class 20)</t>
  </si>
  <si>
    <t>Provide hand rails  for the ramp and internal cubicle of the cubicle (50mm galvanised GI pipe) fabricated and painted  and fixed on the floor slab and wall as directed by Engineer</t>
  </si>
  <si>
    <t>Provide squatting basin cut and installed as directed by Engineer</t>
  </si>
  <si>
    <t xml:space="preserve"> Supply and build inspection chambers; 600mm wide x 450mm long x 300mm depth, including smooth interior and exterior plasterd surfaces to slope, with locable 2mm thick fabricated mild steel covers.</t>
  </si>
  <si>
    <t>SUMMARY FOR CONSTRUCTION OF VIP LATRINE</t>
  </si>
  <si>
    <t>TOTAL ELEMENT NO. 8 Plumbing works</t>
  </si>
  <si>
    <t>ST BAKHITA TEREMKUS</t>
  </si>
  <si>
    <t>Preliminary and general items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</si>
  <si>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</si>
  <si>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TOTAL</t>
  </si>
  <si>
    <t>Replacement of broken doors</t>
  </si>
  <si>
    <t>Replacement of Doors for Latrines and timber doors</t>
  </si>
  <si>
    <t>Finishing Works</t>
  </si>
  <si>
    <t>Hack existing floor finish and supply 25mm thick cement sand mix(1:4) premixed with red oxide or other approved pigment</t>
  </si>
  <si>
    <t>Hack existing plaster finish and supply 15mm thich two coat cement sand plaster finish(1:4) trowelled smooth comprising 12mm backing coat and 3mm finishing coat</t>
  </si>
  <si>
    <t>Prepare and apply 3 coats high premium paint(crown paint ) to wall surfaces as directed, including cost of plastering cracks, holes and defects</t>
  </si>
  <si>
    <t>GRAND SUMMARY</t>
  </si>
  <si>
    <t>GRAND TOTAL FOR AIC LOKICHOGGIO GIRLS</t>
  </si>
  <si>
    <t>GRAND TOTAL FOR LOKICHOGGIO MIXED</t>
  </si>
  <si>
    <t>AMOUNT-KES- Inclusive of VAT and Other duties</t>
  </si>
  <si>
    <t>RATE (Kes)</t>
  </si>
  <si>
    <t>TOTAL FOR REHABILITATION OF LATRINE DOORS-KES- Inclusive of VAT and Other duties</t>
  </si>
  <si>
    <t>RATE(Kes)</t>
  </si>
  <si>
    <t>TOTAL FOR REHABILITATION OF LATRINE DOOR-KES- Inclusive of VAT and Other duties</t>
  </si>
  <si>
    <t>GRAND TOTAL-KES- Inclusive of VAT and Other duties</t>
  </si>
  <si>
    <t>GRAND TOTAL FOR ST BAKHITA TEREMKUS PRIMARY</t>
  </si>
  <si>
    <t>HOST SCH's - LOT 5 AIC Lokichoggio girls-Lokichoggio Mixed-St Bakhita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</si>
</sst>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15" x14ac:knownFonts="1">
    <font>
      <sz val="10"/>
      <color rgb="FF000000"/>
      <name val="Times New Roman"/>
      <charset val="204"/>
    </font>
    <font>
      <b/>
      <sz val="12"/>
      <color theme="1"/>
      <name val="Times New Roman"/>
      <family val="1"/>
    </font>
    <font>
      <sz val="11"/>
      <color indexed="8"/>
      <name val="Century"/>
      <family val="1"/>
    </font>
    <font>
      <sz val="11"/>
      <color rgb="FF000000"/>
      <name val="Times New Roman"/>
      <family val="1"/>
    </font>
    <font>
      <b/>
      <sz val="11"/>
      <color rgb="FF000000"/>
      <name val="Times New Roman"/>
      <family val="1"/>
    </font>
    <font>
      <sz val="10"/>
      <color rgb="FF000000"/>
      <name val="Times New Roman"/>
      <family val="1"/>
    </font>
    <font>
      <sz val="11"/>
      <color indexed="8"/>
      <name val="Times New Roman"/>
      <family val="1"/>
    </font>
    <font>
      <sz val="11"/>
      <color theme="1"/>
      <name val="Times New Roman"/>
      <family val="1"/>
    </font>
    <font>
      <b/>
      <u/>
      <sz val="11"/>
      <color rgb="FF000000"/>
      <name val="Times New Roman"/>
      <family val="1"/>
    </font>
    <font>
      <b/>
      <sz val="11"/>
      <color theme="1"/>
      <name val="Times New Roman"/>
      <family val="1"/>
    </font>
    <font>
      <b/>
      <sz val="11"/>
      <color indexed="8"/>
      <name val="Times New Roman"/>
      <family val="1"/>
    </font>
    <font>
      <b/>
      <sz val="11"/>
      <name val="Times New Roman"/>
      <family val="1"/>
    </font>
    <font>
      <sz val="10"/>
      <name val="Arial"/>
      <family val="2"/>
    </font>
    <font>
      <sz val="11"/>
      <name val="Times New Roman"/>
      <family val="1"/>
    </font>
    <font>
      <i/>
      <u/>
      <sz val="11"/>
      <name val="Times New Roman"/>
      <family val="1"/>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5" fillId="0" borderId="0" applyFont="0" applyFill="0" applyBorder="0" applyAlignment="0" applyProtection="0"/>
    <xf numFmtId="0" fontId="12" fillId="0" borderId="0"/>
  </cellStyleXfs>
  <cellXfs count="177">
    <xf numFmtId="0" fontId="0" fillId="0" borderId="0" xfId="0"/>
    <xf numFmtId="0" fontId="2" fillId="0" borderId="0" xfId="0" applyFont="1" applyAlignment="1">
      <alignment vertical="center" wrapText="1"/>
    </xf>
    <xf numFmtId="0" fontId="3" fillId="0" borderId="4" xfId="0" applyFont="1" applyBorder="1" applyAlignment="1">
      <alignment horizontal="right" vertical="center"/>
    </xf>
    <xf numFmtId="0" fontId="4" fillId="0" borderId="4" xfId="0" applyFont="1" applyBorder="1" applyAlignment="1">
      <alignment vertical="center" wrapText="1"/>
    </xf>
    <xf numFmtId="0" fontId="4" fillId="0" borderId="4" xfId="0" applyFont="1" applyBorder="1" applyAlignment="1">
      <alignment horizontal="center" vertical="center"/>
    </xf>
    <xf numFmtId="2" fontId="4" fillId="0" borderId="4" xfId="0" applyNumberFormat="1" applyFont="1" applyBorder="1" applyAlignment="1">
      <alignment horizontal="center" vertical="center"/>
    </xf>
    <xf numFmtId="43" fontId="4" fillId="0" borderId="4" xfId="1" applyFont="1" applyBorder="1" applyAlignment="1">
      <alignment vertical="center"/>
    </xf>
    <xf numFmtId="0" fontId="4" fillId="0" borderId="4" xfId="0" applyFont="1" applyBorder="1" applyAlignment="1">
      <alignment vertical="center"/>
    </xf>
    <xf numFmtId="0" fontId="3" fillId="0" borderId="4" xfId="0" applyFont="1" applyBorder="1" applyAlignment="1">
      <alignment vertical="center" wrapText="1"/>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43" fontId="3" fillId="0" borderId="4" xfId="1" applyFont="1" applyBorder="1" applyAlignment="1">
      <alignment vertical="center"/>
    </xf>
    <xf numFmtId="43" fontId="3" fillId="0" borderId="4" xfId="0" applyNumberFormat="1" applyFont="1" applyBorder="1" applyAlignment="1">
      <alignment vertical="center"/>
    </xf>
    <xf numFmtId="0" fontId="4" fillId="0" borderId="4" xfId="0" applyFont="1" applyBorder="1" applyAlignment="1">
      <alignment horizontal="right" vertical="center" wrapText="1"/>
    </xf>
    <xf numFmtId="43" fontId="6" fillId="0" borderId="4" xfId="1" applyFont="1" applyBorder="1" applyAlignment="1">
      <alignment vertical="center" wrapText="1"/>
    </xf>
    <xf numFmtId="0" fontId="6" fillId="0" borderId="4" xfId="0" applyFont="1" applyBorder="1" applyAlignment="1">
      <alignment vertical="center" wrapText="1"/>
    </xf>
    <xf numFmtId="0" fontId="4" fillId="0" borderId="4" xfId="0" applyFont="1" applyBorder="1" applyAlignment="1">
      <alignment horizontal="right" vertical="center"/>
    </xf>
    <xf numFmtId="0" fontId="7" fillId="0" borderId="4" xfId="0" applyFont="1" applyBorder="1" applyAlignment="1">
      <alignment vertical="center" wrapText="1"/>
    </xf>
    <xf numFmtId="0" fontId="7" fillId="0" borderId="4" xfId="0" applyFont="1" applyBorder="1" applyAlignment="1">
      <alignment horizontal="center" vertical="center" wrapText="1"/>
    </xf>
    <xf numFmtId="2" fontId="7" fillId="0" borderId="4" xfId="0" applyNumberFormat="1" applyFont="1" applyBorder="1" applyAlignment="1">
      <alignment vertical="center" wrapText="1"/>
    </xf>
    <xf numFmtId="43" fontId="7" fillId="0" borderId="4" xfId="1" applyFont="1" applyBorder="1" applyAlignment="1">
      <alignment vertical="center" wrapText="1"/>
    </xf>
    <xf numFmtId="164" fontId="6" fillId="0" borderId="4" xfId="0" applyNumberFormat="1" applyFont="1" applyBorder="1" applyAlignment="1">
      <alignment vertical="center" wrapText="1"/>
    </xf>
    <xf numFmtId="0" fontId="8" fillId="0" borderId="4" xfId="0" applyFont="1" applyBorder="1" applyAlignment="1">
      <alignment vertical="center" wrapText="1"/>
    </xf>
    <xf numFmtId="43" fontId="3" fillId="0" borderId="4" xfId="1" applyFont="1" applyBorder="1" applyAlignment="1">
      <alignment horizontal="right" vertical="center"/>
    </xf>
    <xf numFmtId="2" fontId="3" fillId="0" borderId="5" xfId="0" applyNumberFormat="1" applyFont="1" applyBorder="1" applyAlignment="1">
      <alignment horizontal="right" vertical="center"/>
    </xf>
    <xf numFmtId="0" fontId="7" fillId="0" borderId="6" xfId="0" applyFont="1" applyBorder="1" applyAlignment="1">
      <alignment vertical="center" wrapText="1"/>
    </xf>
    <xf numFmtId="1" fontId="7" fillId="0" borderId="4" xfId="0" applyNumberFormat="1" applyFont="1" applyBorder="1" applyAlignment="1">
      <alignment horizontal="center" vertical="center" wrapText="1"/>
    </xf>
    <xf numFmtId="164" fontId="6" fillId="0" borderId="7" xfId="0" applyNumberFormat="1" applyFont="1" applyBorder="1" applyAlignment="1">
      <alignment vertical="center" wrapText="1"/>
    </xf>
    <xf numFmtId="0" fontId="3" fillId="0" borderId="5" xfId="0" applyFont="1" applyBorder="1" applyAlignment="1">
      <alignment horizontal="right" vertical="center"/>
    </xf>
    <xf numFmtId="43" fontId="6" fillId="0" borderId="7" xfId="1" applyFont="1" applyBorder="1" applyAlignment="1">
      <alignment vertical="center" wrapText="1"/>
    </xf>
    <xf numFmtId="0" fontId="7" fillId="0" borderId="8" xfId="0" applyFont="1" applyBorder="1" applyAlignment="1">
      <alignment vertical="center" wrapText="1"/>
    </xf>
    <xf numFmtId="0" fontId="7" fillId="0" borderId="8" xfId="0" applyFont="1" applyBorder="1" applyAlignment="1">
      <alignment horizontal="center" vertical="center" wrapText="1"/>
    </xf>
    <xf numFmtId="2" fontId="7" fillId="0" borderId="8" xfId="0" applyNumberFormat="1" applyFont="1" applyBorder="1" applyAlignment="1">
      <alignment vertical="center" wrapText="1"/>
    </xf>
    <xf numFmtId="43" fontId="7" fillId="0" borderId="8" xfId="1" applyFont="1" applyBorder="1" applyAlignment="1">
      <alignment vertical="center" wrapText="1"/>
    </xf>
    <xf numFmtId="164" fontId="6" fillId="0" borderId="9" xfId="0" applyNumberFormat="1" applyFont="1" applyBorder="1" applyAlignment="1">
      <alignment vertical="center" wrapText="1"/>
    </xf>
    <xf numFmtId="2" fontId="3" fillId="0" borderId="10" xfId="0" applyNumberFormat="1" applyFont="1" applyBorder="1" applyAlignment="1">
      <alignment horizontal="right" vertical="center"/>
    </xf>
    <xf numFmtId="0" fontId="3" fillId="0" borderId="11" xfId="0" applyFont="1" applyBorder="1" applyAlignment="1">
      <alignment horizontal="right" vertical="center"/>
    </xf>
    <xf numFmtId="0" fontId="7" fillId="0" borderId="12" xfId="0" applyFont="1" applyBorder="1" applyAlignment="1">
      <alignment horizontal="left"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xf>
    <xf numFmtId="43" fontId="6" fillId="0" borderId="12" xfId="1" applyFont="1" applyBorder="1" applyAlignment="1">
      <alignment vertical="center" wrapText="1"/>
    </xf>
    <xf numFmtId="43" fontId="6" fillId="0" borderId="13" xfId="1" applyFont="1" applyBorder="1" applyAlignment="1">
      <alignment vertical="center" wrapText="1"/>
    </xf>
    <xf numFmtId="0" fontId="7" fillId="0" borderId="14" xfId="0" applyFont="1" applyBorder="1" applyAlignment="1">
      <alignment horizontal="right" vertical="center"/>
    </xf>
    <xf numFmtId="0" fontId="7" fillId="0" borderId="14" xfId="0" applyFont="1" applyBorder="1" applyAlignment="1">
      <alignment vertical="center"/>
    </xf>
    <xf numFmtId="2" fontId="7" fillId="0" borderId="14" xfId="0" applyNumberFormat="1" applyFont="1" applyBorder="1" applyAlignment="1">
      <alignment vertical="center"/>
    </xf>
    <xf numFmtId="43" fontId="6" fillId="0" borderId="14" xfId="1" applyFont="1" applyBorder="1" applyAlignment="1">
      <alignment vertical="center" wrapText="1"/>
    </xf>
    <xf numFmtId="0" fontId="6" fillId="0" borderId="14" xfId="0" applyFont="1" applyBorder="1" applyAlignment="1">
      <alignment vertical="center" wrapText="1"/>
    </xf>
    <xf numFmtId="0" fontId="3" fillId="2" borderId="14" xfId="0" applyFont="1" applyFill="1" applyBorder="1" applyAlignment="1">
      <alignment horizontal="right" vertical="center"/>
    </xf>
    <xf numFmtId="0" fontId="4" fillId="2" borderId="14" xfId="0" applyFont="1" applyFill="1" applyBorder="1" applyAlignment="1">
      <alignment horizontal="left" vertical="center" wrapText="1"/>
    </xf>
    <xf numFmtId="43" fontId="4" fillId="2" borderId="14" xfId="1" applyFont="1" applyFill="1" applyBorder="1" applyAlignment="1">
      <alignment horizontal="right" vertical="center"/>
    </xf>
    <xf numFmtId="2" fontId="7" fillId="2" borderId="14" xfId="0" applyNumberFormat="1" applyFont="1" applyFill="1" applyBorder="1" applyAlignment="1">
      <alignment vertical="center"/>
    </xf>
    <xf numFmtId="43" fontId="6" fillId="2" borderId="14" xfId="1" applyFont="1" applyFill="1" applyBorder="1" applyAlignment="1">
      <alignment vertical="center" wrapText="1"/>
    </xf>
    <xf numFmtId="164" fontId="10" fillId="2" borderId="14" xfId="0" applyNumberFormat="1" applyFont="1" applyFill="1" applyBorder="1" applyAlignment="1">
      <alignment vertical="center" wrapText="1"/>
    </xf>
    <xf numFmtId="43" fontId="2" fillId="0" borderId="0" xfId="0" applyNumberFormat="1" applyFont="1" applyAlignment="1">
      <alignment vertical="center" wrapText="1"/>
    </xf>
    <xf numFmtId="0" fontId="6" fillId="0" borderId="0" xfId="0" applyFont="1" applyAlignment="1">
      <alignment horizontal="right" vertical="center" wrapText="1"/>
    </xf>
    <xf numFmtId="0" fontId="6" fillId="0" borderId="0" xfId="0" applyFont="1" applyAlignment="1">
      <alignment vertical="center" wrapText="1"/>
    </xf>
    <xf numFmtId="2" fontId="6" fillId="0" borderId="0" xfId="0" applyNumberFormat="1" applyFont="1" applyAlignment="1">
      <alignment vertical="center" wrapText="1"/>
    </xf>
    <xf numFmtId="43" fontId="6" fillId="0" borderId="0" xfId="1" applyFont="1" applyAlignment="1">
      <alignment vertical="center" wrapText="1"/>
    </xf>
    <xf numFmtId="0" fontId="3" fillId="0" borderId="14" xfId="0" applyFont="1" applyBorder="1" applyAlignment="1">
      <alignment horizontal="right" vertical="center"/>
    </xf>
    <xf numFmtId="0" fontId="3" fillId="0" borderId="14" xfId="0" applyFont="1" applyBorder="1" applyAlignment="1">
      <alignment vertical="center" wrapText="1"/>
    </xf>
    <xf numFmtId="0" fontId="3" fillId="0" borderId="14" xfId="0" applyFont="1" applyBorder="1" applyAlignment="1">
      <alignment horizontal="center" vertical="center"/>
    </xf>
    <xf numFmtId="1" fontId="3" fillId="0" borderId="14" xfId="0" applyNumberFormat="1" applyFont="1" applyBorder="1" applyAlignment="1">
      <alignment horizontal="center" vertical="center"/>
    </xf>
    <xf numFmtId="164" fontId="6" fillId="0" borderId="14" xfId="0" applyNumberFormat="1"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xf>
    <xf numFmtId="2" fontId="4" fillId="0" borderId="0" xfId="0" applyNumberFormat="1" applyFont="1" applyAlignment="1">
      <alignment horizontal="center" vertical="center"/>
    </xf>
    <xf numFmtId="43" fontId="4" fillId="0" borderId="0" xfId="1" applyFont="1" applyBorder="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5" fillId="0" borderId="0" xfId="0" applyFont="1" applyAlignment="1">
      <alignment horizontal="left" vertical="top"/>
    </xf>
    <xf numFmtId="0" fontId="5" fillId="0" borderId="0" xfId="0" applyFont="1" applyAlignment="1">
      <alignment horizontal="center" vertical="top"/>
    </xf>
    <xf numFmtId="165" fontId="5" fillId="0" borderId="0" xfId="1" applyNumberFormat="1" applyFont="1" applyAlignment="1">
      <alignment horizontal="left" vertical="top"/>
    </xf>
    <xf numFmtId="0" fontId="11" fillId="0" borderId="4" xfId="0" applyFont="1" applyBorder="1" applyAlignment="1">
      <alignment horizontal="left" vertical="center" wrapText="1"/>
    </xf>
    <xf numFmtId="165" fontId="11" fillId="0" borderId="4" xfId="1" applyNumberFormat="1" applyFont="1" applyBorder="1" applyAlignment="1">
      <alignment horizontal="center" vertical="center"/>
    </xf>
    <xf numFmtId="165" fontId="11" fillId="0" borderId="4" xfId="1" applyNumberFormat="1" applyFont="1" applyBorder="1" applyAlignment="1">
      <alignment vertical="center"/>
    </xf>
    <xf numFmtId="0" fontId="13" fillId="0" borderId="4" xfId="0" applyFont="1" applyBorder="1" applyAlignment="1">
      <alignment horizontal="left" vertical="center" wrapText="1"/>
    </xf>
    <xf numFmtId="0" fontId="13" fillId="0" borderId="4" xfId="0" applyFont="1" applyBorder="1" applyAlignment="1">
      <alignment horizontal="center" vertical="center" wrapText="1"/>
    </xf>
    <xf numFmtId="1" fontId="3" fillId="0" borderId="4" xfId="0" applyNumberFormat="1" applyFont="1" applyBorder="1" applyAlignment="1">
      <alignment horizontal="right" vertical="center" shrinkToFit="1"/>
    </xf>
    <xf numFmtId="165" fontId="3" fillId="0" borderId="4" xfId="1" applyNumberFormat="1" applyFont="1" applyFill="1" applyBorder="1" applyAlignment="1">
      <alignment horizontal="right" vertical="center" shrinkToFit="1"/>
    </xf>
    <xf numFmtId="165" fontId="3" fillId="0" borderId="4" xfId="1" applyNumberFormat="1" applyFont="1" applyBorder="1" applyAlignment="1">
      <alignment horizontal="right" vertical="center" shrinkToFit="1"/>
    </xf>
    <xf numFmtId="1" fontId="3" fillId="0" borderId="4" xfId="0" applyNumberFormat="1" applyFont="1" applyBorder="1" applyAlignment="1">
      <alignment horizontal="center" vertical="center" shrinkToFit="1"/>
    </xf>
    <xf numFmtId="165" fontId="13" fillId="0" borderId="4" xfId="1" applyNumberFormat="1" applyFont="1" applyBorder="1" applyAlignment="1">
      <alignment horizontal="center" vertical="center" wrapText="1"/>
    </xf>
    <xf numFmtId="165" fontId="13" fillId="0" borderId="4" xfId="1" applyNumberFormat="1" applyFont="1" applyBorder="1" applyAlignment="1">
      <alignment vertical="center" wrapText="1"/>
    </xf>
    <xf numFmtId="0" fontId="13" fillId="3" borderId="4"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7" fillId="0" borderId="4" xfId="0" applyFont="1" applyBorder="1" applyAlignment="1">
      <alignment horizontal="left"/>
    </xf>
    <xf numFmtId="0" fontId="13" fillId="0" borderId="4" xfId="0" applyFont="1" applyBorder="1" applyAlignment="1">
      <alignment vertical="top" wrapText="1"/>
    </xf>
    <xf numFmtId="165" fontId="13" fillId="0" borderId="4" xfId="1" applyNumberFormat="1" applyFont="1" applyBorder="1" applyAlignment="1">
      <alignment horizontal="center" vertical="center"/>
    </xf>
    <xf numFmtId="165" fontId="13" fillId="0" borderId="4" xfId="1" applyNumberFormat="1" applyFont="1" applyBorder="1" applyAlignment="1">
      <alignment vertical="center"/>
    </xf>
    <xf numFmtId="165" fontId="11" fillId="0" borderId="4" xfId="1" applyNumberFormat="1" applyFont="1" applyBorder="1" applyAlignment="1">
      <alignment horizontal="center" vertical="center" wrapText="1"/>
    </xf>
    <xf numFmtId="165" fontId="11" fillId="0" borderId="4" xfId="1" applyNumberFormat="1" applyFont="1" applyBorder="1" applyAlignment="1">
      <alignment vertical="center" wrapText="1"/>
    </xf>
    <xf numFmtId="1" fontId="11" fillId="0" borderId="4" xfId="1" applyNumberFormat="1" applyFont="1" applyBorder="1" applyAlignment="1">
      <alignment horizontal="center" vertical="center" wrapText="1"/>
    </xf>
    <xf numFmtId="0" fontId="13" fillId="0" borderId="4" xfId="0" applyFont="1" applyBorder="1" applyAlignment="1">
      <alignment horizontal="center" vertical="center"/>
    </xf>
    <xf numFmtId="1" fontId="13" fillId="0" borderId="4" xfId="1" applyNumberFormat="1" applyFont="1" applyBorder="1" applyAlignment="1">
      <alignment horizontal="center" vertical="center" wrapText="1"/>
    </xf>
    <xf numFmtId="0" fontId="13" fillId="0" borderId="8" xfId="0" applyFont="1" applyBorder="1" applyAlignment="1">
      <alignment horizontal="left" vertical="center" wrapText="1"/>
    </xf>
    <xf numFmtId="165" fontId="13" fillId="0" borderId="8" xfId="1" applyNumberFormat="1" applyFont="1" applyBorder="1" applyAlignment="1">
      <alignment horizontal="center" vertical="center"/>
    </xf>
    <xf numFmtId="1" fontId="13" fillId="0" borderId="8" xfId="1" applyNumberFormat="1" applyFont="1" applyBorder="1" applyAlignment="1">
      <alignment horizontal="center" vertical="center" wrapText="1"/>
    </xf>
    <xf numFmtId="165" fontId="13" fillId="0" borderId="8" xfId="1" applyNumberFormat="1" applyFont="1" applyBorder="1" applyAlignment="1">
      <alignment horizontal="center" vertical="center" wrapText="1"/>
    </xf>
    <xf numFmtId="0" fontId="14" fillId="0" borderId="4" xfId="0" applyFont="1" applyBorder="1" applyAlignment="1">
      <alignment horizontal="left" vertical="center" wrapText="1"/>
    </xf>
    <xf numFmtId="165" fontId="6" fillId="0" borderId="4" xfId="1" applyNumberFormat="1" applyFont="1" applyBorder="1" applyAlignment="1">
      <alignment horizontal="center" vertical="center" wrapText="1"/>
    </xf>
    <xf numFmtId="165" fontId="6" fillId="0" borderId="7" xfId="1" applyNumberFormat="1" applyFont="1" applyBorder="1" applyAlignment="1">
      <alignment vertical="center" wrapText="1"/>
    </xf>
    <xf numFmtId="1" fontId="13" fillId="0" borderId="4" xfId="1" applyNumberFormat="1" applyFont="1" applyBorder="1" applyAlignment="1">
      <alignment horizontal="center" vertical="center"/>
    </xf>
    <xf numFmtId="1" fontId="11" fillId="0" borderId="4" xfId="1" applyNumberFormat="1" applyFont="1" applyBorder="1" applyAlignment="1">
      <alignment horizontal="center" vertical="center"/>
    </xf>
    <xf numFmtId="0" fontId="13" fillId="0" borderId="4" xfId="0" applyFont="1" applyBorder="1" applyAlignment="1">
      <alignment horizontal="left" vertical="top" wrapText="1"/>
    </xf>
    <xf numFmtId="0" fontId="3" fillId="0" borderId="8" xfId="0" applyFont="1" applyBorder="1" applyAlignment="1">
      <alignment vertical="center" wrapText="1"/>
    </xf>
    <xf numFmtId="0" fontId="9" fillId="0" borderId="4" xfId="0" applyFont="1" applyBorder="1" applyAlignment="1">
      <alignment horizontal="left" vertical="center" wrapText="1"/>
    </xf>
    <xf numFmtId="1" fontId="9" fillId="0" borderId="4" xfId="0" applyNumberFormat="1" applyFont="1" applyBorder="1" applyAlignment="1">
      <alignment horizontal="center" vertical="center"/>
    </xf>
    <xf numFmtId="165" fontId="10" fillId="0" borderId="4" xfId="1" applyNumberFormat="1" applyFont="1" applyBorder="1" applyAlignment="1">
      <alignment horizontal="center" vertical="center" wrapText="1"/>
    </xf>
    <xf numFmtId="165" fontId="10" fillId="0" borderId="4" xfId="1" applyNumberFormat="1" applyFont="1" applyBorder="1" applyAlignment="1">
      <alignment vertical="center" wrapText="1"/>
    </xf>
    <xf numFmtId="0" fontId="7" fillId="0" borderId="4" xfId="0" applyFont="1" applyBorder="1" applyAlignment="1">
      <alignment horizontal="left" vertical="center" wrapText="1"/>
    </xf>
    <xf numFmtId="1" fontId="7" fillId="0" borderId="4" xfId="0" applyNumberFormat="1" applyFont="1" applyBorder="1" applyAlignment="1">
      <alignment horizontal="center" vertical="center"/>
    </xf>
    <xf numFmtId="165" fontId="6" fillId="0" borderId="4" xfId="1" applyNumberFormat="1" applyFont="1" applyBorder="1" applyAlignment="1">
      <alignment vertical="center" wrapText="1"/>
    </xf>
    <xf numFmtId="0" fontId="7" fillId="0" borderId="4" xfId="0" applyFont="1" applyBorder="1" applyAlignment="1">
      <alignment horizontal="center" vertical="center"/>
    </xf>
    <xf numFmtId="1" fontId="7" fillId="0" borderId="4" xfId="1" applyNumberFormat="1" applyFont="1" applyBorder="1" applyAlignment="1">
      <alignment horizontal="center" vertical="center"/>
    </xf>
    <xf numFmtId="0" fontId="11" fillId="0" borderId="4" xfId="0" applyFont="1" applyBorder="1" applyAlignment="1">
      <alignment vertical="center" wrapText="1"/>
    </xf>
    <xf numFmtId="43" fontId="13" fillId="0" borderId="4" xfId="1" applyFont="1" applyBorder="1" applyAlignment="1">
      <alignment vertical="center" wrapText="1"/>
    </xf>
    <xf numFmtId="165" fontId="6" fillId="0" borderId="4" xfId="0" applyNumberFormat="1" applyFont="1" applyBorder="1" applyAlignment="1">
      <alignment vertical="center" wrapText="1"/>
    </xf>
    <xf numFmtId="1" fontId="3" fillId="0" borderId="4" xfId="0" applyNumberFormat="1" applyFont="1" applyBorder="1" applyAlignment="1">
      <alignment horizontal="center" vertical="center"/>
    </xf>
    <xf numFmtId="1" fontId="13" fillId="0" borderId="4" xfId="1" applyNumberFormat="1" applyFont="1" applyFill="1" applyBorder="1" applyAlignment="1">
      <alignment horizontal="center" vertical="center"/>
    </xf>
    <xf numFmtId="43" fontId="13" fillId="0" borderId="4" xfId="1" applyFont="1" applyFill="1" applyBorder="1" applyAlignment="1">
      <alignment vertical="center" wrapText="1"/>
    </xf>
    <xf numFmtId="0" fontId="13" fillId="0" borderId="18" xfId="0" applyFont="1" applyBorder="1" applyAlignment="1">
      <alignment horizontal="left" vertical="center" wrapText="1"/>
    </xf>
    <xf numFmtId="165" fontId="11" fillId="0" borderId="18" xfId="1" applyNumberFormat="1" applyFont="1" applyBorder="1" applyAlignment="1">
      <alignment horizontal="center" vertical="center" wrapText="1"/>
    </xf>
    <xf numFmtId="1" fontId="11" fillId="0" borderId="18" xfId="1" applyNumberFormat="1" applyFont="1" applyBorder="1" applyAlignment="1">
      <alignment horizontal="center" vertical="center"/>
    </xf>
    <xf numFmtId="165" fontId="13" fillId="0" borderId="18" xfId="1" applyNumberFormat="1" applyFont="1" applyBorder="1" applyAlignment="1">
      <alignment horizontal="center" vertical="center" wrapText="1"/>
    </xf>
    <xf numFmtId="0" fontId="11" fillId="0" borderId="19" xfId="0" applyFont="1" applyBorder="1" applyAlignment="1">
      <alignment horizontal="left" vertical="center"/>
    </xf>
    <xf numFmtId="165" fontId="11" fillId="0" borderId="19" xfId="1" applyNumberFormat="1" applyFont="1" applyBorder="1" applyAlignment="1">
      <alignment horizontal="center" vertical="center"/>
    </xf>
    <xf numFmtId="1" fontId="11" fillId="0" borderId="20" xfId="1" applyNumberFormat="1" applyFont="1" applyBorder="1" applyAlignment="1">
      <alignment horizontal="center" vertical="center"/>
    </xf>
    <xf numFmtId="165" fontId="13" fillId="0" borderId="19" xfId="1" applyNumberFormat="1" applyFont="1" applyBorder="1" applyAlignment="1">
      <alignment horizontal="center" vertical="center" wrapText="1"/>
    </xf>
    <xf numFmtId="165" fontId="11" fillId="0" borderId="19" xfId="1" applyNumberFormat="1" applyFont="1" applyBorder="1" applyAlignment="1">
      <alignment horizontal="center" vertical="center" wrapText="1"/>
    </xf>
    <xf numFmtId="1" fontId="11" fillId="0" borderId="15" xfId="1" applyNumberFormat="1" applyFont="1" applyBorder="1" applyAlignment="1">
      <alignment horizontal="center" vertical="center"/>
    </xf>
    <xf numFmtId="0" fontId="9" fillId="0" borderId="4" xfId="0" applyFont="1" applyBorder="1" applyAlignment="1">
      <alignment horizontal="left"/>
    </xf>
    <xf numFmtId="165" fontId="7" fillId="0" borderId="4" xfId="1" applyNumberFormat="1" applyFont="1" applyBorder="1" applyAlignment="1">
      <alignment horizontal="center"/>
    </xf>
    <xf numFmtId="1" fontId="7" fillId="0" borderId="4" xfId="1" applyNumberFormat="1" applyFont="1" applyBorder="1" applyAlignment="1">
      <alignment horizontal="center"/>
    </xf>
    <xf numFmtId="0" fontId="7" fillId="2" borderId="4" xfId="0" applyFont="1" applyFill="1" applyBorder="1" applyAlignment="1">
      <alignment horizontal="left"/>
    </xf>
    <xf numFmtId="165" fontId="7" fillId="2" borderId="4" xfId="1" applyNumberFormat="1" applyFont="1" applyFill="1" applyBorder="1" applyAlignment="1">
      <alignment horizontal="center"/>
    </xf>
    <xf numFmtId="1" fontId="7" fillId="2" borderId="4" xfId="1" applyNumberFormat="1" applyFont="1" applyFill="1" applyBorder="1" applyAlignment="1">
      <alignment horizontal="center"/>
    </xf>
    <xf numFmtId="165" fontId="9" fillId="2" borderId="4" xfId="1" applyNumberFormat="1" applyFont="1" applyFill="1" applyBorder="1" applyAlignment="1">
      <alignment horizontal="center"/>
    </xf>
    <xf numFmtId="2" fontId="3" fillId="0" borderId="4" xfId="0" applyNumberFormat="1" applyFont="1" applyBorder="1" applyAlignment="1">
      <alignment vertical="center"/>
    </xf>
    <xf numFmtId="0" fontId="7" fillId="0" borderId="4" xfId="0" applyFont="1" applyBorder="1" applyAlignment="1">
      <alignment vertical="center"/>
    </xf>
    <xf numFmtId="2" fontId="7" fillId="0" borderId="4" xfId="0" applyNumberFormat="1" applyFont="1" applyBorder="1" applyAlignment="1">
      <alignment vertical="center"/>
    </xf>
    <xf numFmtId="0" fontId="4" fillId="2" borderId="4" xfId="0" applyFont="1" applyFill="1" applyBorder="1" applyAlignment="1">
      <alignment horizontal="left" vertical="center" wrapText="1"/>
    </xf>
    <xf numFmtId="43" fontId="4" fillId="2" borderId="4" xfId="1" applyFont="1" applyFill="1" applyBorder="1" applyAlignment="1">
      <alignment horizontal="right" vertical="center"/>
    </xf>
    <xf numFmtId="2" fontId="7" fillId="2" borderId="4" xfId="0" applyNumberFormat="1" applyFont="1" applyFill="1" applyBorder="1" applyAlignment="1">
      <alignment vertical="center"/>
    </xf>
    <xf numFmtId="43" fontId="6" fillId="2" borderId="4" xfId="1" applyFont="1" applyFill="1" applyBorder="1" applyAlignment="1">
      <alignment vertical="center" wrapText="1"/>
    </xf>
    <xf numFmtId="164" fontId="10" fillId="2" borderId="4" xfId="0" applyNumberFormat="1" applyFont="1" applyFill="1" applyBorder="1" applyAlignment="1">
      <alignment vertical="center" wrapText="1"/>
    </xf>
    <xf numFmtId="0" fontId="5" fillId="0" borderId="4" xfId="0" applyFont="1" applyBorder="1" applyAlignment="1">
      <alignment horizontal="left" vertical="top"/>
    </xf>
    <xf numFmtId="0" fontId="5" fillId="0" borderId="0" xfId="0" applyFont="1" applyAlignment="1">
      <alignment horizontal="right" vertical="top"/>
    </xf>
    <xf numFmtId="0" fontId="11" fillId="0" borderId="4" xfId="2" applyFont="1" applyBorder="1" applyAlignment="1">
      <alignment horizontal="right" vertical="center"/>
    </xf>
    <xf numFmtId="2" fontId="6" fillId="0" borderId="4" xfId="0" applyNumberFormat="1" applyFont="1" applyBorder="1" applyAlignment="1">
      <alignment horizontal="right" vertical="center" wrapText="1"/>
    </xf>
    <xf numFmtId="0" fontId="13" fillId="0" borderId="4" xfId="0" applyFont="1" applyBorder="1" applyAlignment="1">
      <alignment horizontal="right" vertical="center" wrapText="1"/>
    </xf>
    <xf numFmtId="0" fontId="13" fillId="0" borderId="4" xfId="0" applyFont="1" applyBorder="1" applyAlignment="1">
      <alignment horizontal="right" vertical="center"/>
    </xf>
    <xf numFmtId="0" fontId="13" fillId="0" borderId="8" xfId="0" applyFont="1" applyBorder="1" applyAlignment="1">
      <alignment horizontal="right" vertical="center"/>
    </xf>
    <xf numFmtId="0" fontId="13" fillId="0" borderId="4" xfId="0" applyFont="1" applyBorder="1" applyAlignment="1">
      <alignment horizontal="right" vertical="top" wrapText="1"/>
    </xf>
    <xf numFmtId="0" fontId="13" fillId="0" borderId="18" xfId="0" applyFont="1" applyBorder="1" applyAlignment="1">
      <alignment horizontal="right" vertical="center"/>
    </xf>
    <xf numFmtId="0" fontId="13" fillId="0" borderId="19" xfId="0" applyFont="1" applyBorder="1" applyAlignment="1">
      <alignment horizontal="right" vertical="center" wrapText="1"/>
    </xf>
    <xf numFmtId="0" fontId="11" fillId="0" borderId="4" xfId="0" applyFont="1" applyBorder="1" applyAlignment="1">
      <alignment horizontal="right" vertical="center" wrapText="1"/>
    </xf>
    <xf numFmtId="0" fontId="7" fillId="0" borderId="4" xfId="0" applyFont="1" applyBorder="1" applyAlignment="1">
      <alignment horizontal="right" vertical="center"/>
    </xf>
    <xf numFmtId="0" fontId="7" fillId="2" borderId="4" xfId="0" applyFont="1" applyFill="1" applyBorder="1" applyAlignment="1">
      <alignment horizontal="right" vertical="center"/>
    </xf>
    <xf numFmtId="2" fontId="3" fillId="0" borderId="4" xfId="0" applyNumberFormat="1" applyFont="1" applyBorder="1" applyAlignment="1">
      <alignment horizontal="right" vertical="center"/>
    </xf>
    <xf numFmtId="0" fontId="3" fillId="2" borderId="4" xfId="0" applyFont="1" applyFill="1" applyBorder="1" applyAlignment="1">
      <alignment horizontal="right" vertical="center"/>
    </xf>
    <xf numFmtId="0" fontId="10" fillId="0" borderId="4" xfId="0" applyFont="1" applyBorder="1" applyAlignment="1">
      <alignment horizontal="right" vertical="center" wrapText="1"/>
    </xf>
    <xf numFmtId="0" fontId="10" fillId="0" borderId="4" xfId="0" applyFont="1" applyBorder="1" applyAlignment="1">
      <alignment vertical="center" wrapText="1"/>
    </xf>
    <xf numFmtId="2" fontId="10" fillId="0" borderId="4" xfId="0" applyNumberFormat="1" applyFont="1" applyBorder="1" applyAlignment="1">
      <alignment vertical="center" wrapText="1"/>
    </xf>
    <xf numFmtId="43" fontId="10" fillId="0" borderId="4" xfId="1" applyFont="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cellXfs>
  <cellStyles count="3">
    <cellStyle name="Comma" xfId="1" builtinId="3"/>
    <cellStyle name="Normal" xfId="0" builtinId="0"/>
    <cellStyle name="Normal 20" xfId="2" xr:uid="{4CCDA27B-20D5-43FA-866F-4DE6F57049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03A06-9927-4007-AD01-5660FC2E27D6}">
  <dimension ref="A1:G228"/>
  <sheetViews>
    <sheetView tabSelected="1" zoomScaleNormal="100" zoomScaleSheetLayoutView="100" workbookViewId="0">
      <selection activeCell="H4" sqref="H4"/>
    </sheetView>
  </sheetViews>
  <sheetFormatPr defaultColWidth="10.1640625" defaultRowHeight="15" x14ac:dyDescent="0.2"/>
  <cols>
    <col min="1" max="1" width="11.33203125" style="54" bestFit="1" customWidth="1"/>
    <col min="2" max="2" width="81.33203125" style="55" customWidth="1"/>
    <col min="3" max="3" width="10.33203125" style="55" customWidth="1"/>
    <col min="4" max="4" width="10.1640625" style="56" bestFit="1" customWidth="1"/>
    <col min="5" max="5" width="15.5" style="57" customWidth="1"/>
    <col min="6" max="6" width="21.33203125" style="55" bestFit="1" customWidth="1"/>
    <col min="7" max="7" width="18" style="1" bestFit="1" customWidth="1"/>
    <col min="8" max="8" width="15" style="1" bestFit="1" customWidth="1"/>
    <col min="9" max="9" width="18" style="1" bestFit="1" customWidth="1"/>
    <col min="10" max="10" width="14.1640625" style="1" bestFit="1" customWidth="1"/>
    <col min="11" max="12" width="10.1640625" style="1" bestFit="1" customWidth="1"/>
    <col min="13" max="16384" width="10.1640625" style="1"/>
  </cols>
  <sheetData>
    <row r="1" spans="1:6" ht="15.75" thickBot="1" x14ac:dyDescent="0.25">
      <c r="B1" s="174" t="s">
        <v>141</v>
      </c>
      <c r="C1" s="175"/>
      <c r="D1" s="175"/>
      <c r="E1" s="175"/>
      <c r="F1" s="176"/>
    </row>
    <row r="2" spans="1:6" ht="29.1" customHeight="1" x14ac:dyDescent="0.2">
      <c r="A2" s="164" t="s">
        <v>0</v>
      </c>
      <c r="B2" s="165"/>
      <c r="C2" s="165"/>
      <c r="D2" s="165"/>
      <c r="E2" s="165"/>
      <c r="F2" s="166"/>
    </row>
    <row r="3" spans="1:6" ht="42.75" x14ac:dyDescent="0.2">
      <c r="A3" s="2"/>
      <c r="B3" s="3" t="s">
        <v>1</v>
      </c>
      <c r="C3" s="4" t="s">
        <v>2</v>
      </c>
      <c r="D3" s="5" t="s">
        <v>3</v>
      </c>
      <c r="E3" s="6" t="s">
        <v>135</v>
      </c>
      <c r="F3" s="3" t="s">
        <v>134</v>
      </c>
    </row>
    <row r="4" spans="1:6" ht="14.25" x14ac:dyDescent="0.2">
      <c r="A4" s="68">
        <v>1</v>
      </c>
      <c r="B4" s="63" t="s">
        <v>4</v>
      </c>
      <c r="C4" s="64"/>
      <c r="D4" s="65"/>
      <c r="E4" s="66"/>
      <c r="F4" s="67"/>
    </row>
    <row r="5" spans="1:6" ht="60" x14ac:dyDescent="0.2">
      <c r="A5" s="58">
        <v>1.01</v>
      </c>
      <c r="B5" s="59" t="s">
        <v>5</v>
      </c>
      <c r="C5" s="60" t="s">
        <v>6</v>
      </c>
      <c r="D5" s="61">
        <v>1</v>
      </c>
      <c r="E5" s="45"/>
      <c r="F5" s="62"/>
    </row>
    <row r="6" spans="1:6" x14ac:dyDescent="0.2">
      <c r="A6" s="2"/>
      <c r="B6" s="3"/>
      <c r="C6" s="4"/>
      <c r="D6" s="5"/>
      <c r="E6" s="6"/>
      <c r="F6" s="7"/>
    </row>
    <row r="7" spans="1:6" ht="30" x14ac:dyDescent="0.2">
      <c r="A7" s="2">
        <v>1.02</v>
      </c>
      <c r="B7" s="8" t="s">
        <v>7</v>
      </c>
      <c r="C7" s="9" t="s">
        <v>8</v>
      </c>
      <c r="D7" s="10">
        <v>1</v>
      </c>
      <c r="E7" s="11"/>
      <c r="F7" s="12"/>
    </row>
    <row r="8" spans="1:6" x14ac:dyDescent="0.2">
      <c r="A8" s="2"/>
      <c r="B8" s="3"/>
      <c r="C8" s="4"/>
      <c r="D8" s="5"/>
      <c r="E8" s="6"/>
      <c r="F8" s="7"/>
    </row>
    <row r="9" spans="1:6" x14ac:dyDescent="0.2">
      <c r="A9" s="2"/>
      <c r="B9" s="13"/>
      <c r="C9" s="9"/>
      <c r="D9" s="10"/>
      <c r="E9" s="14"/>
      <c r="F9" s="15"/>
    </row>
    <row r="10" spans="1:6" x14ac:dyDescent="0.2">
      <c r="A10" s="16">
        <v>2</v>
      </c>
      <c r="B10" s="3" t="s">
        <v>9</v>
      </c>
      <c r="C10" s="9"/>
      <c r="D10" s="10"/>
      <c r="E10" s="14"/>
      <c r="F10" s="15"/>
    </row>
    <row r="11" spans="1:6" x14ac:dyDescent="0.2">
      <c r="A11" s="2"/>
      <c r="B11" s="17"/>
      <c r="C11" s="18"/>
      <c r="D11" s="19"/>
      <c r="E11" s="20"/>
      <c r="F11" s="21"/>
    </row>
    <row r="12" spans="1:6" ht="28.5" x14ac:dyDescent="0.2">
      <c r="A12" s="2"/>
      <c r="B12" s="22" t="s">
        <v>10</v>
      </c>
      <c r="C12" s="9"/>
      <c r="D12" s="10"/>
      <c r="E12" s="23"/>
      <c r="F12" s="14"/>
    </row>
    <row r="13" spans="1:6" x14ac:dyDescent="0.2">
      <c r="A13" s="2"/>
      <c r="B13" s="17"/>
      <c r="C13" s="18"/>
      <c r="D13" s="19"/>
      <c r="E13" s="14"/>
      <c r="F13" s="21"/>
    </row>
    <row r="14" spans="1:6" ht="90" x14ac:dyDescent="0.2">
      <c r="A14" s="24">
        <f>A10+0.01</f>
        <v>2.0099999999999998</v>
      </c>
      <c r="B14" s="25" t="s">
        <v>11</v>
      </c>
      <c r="C14" s="18" t="s">
        <v>12</v>
      </c>
      <c r="D14" s="26">
        <v>19</v>
      </c>
      <c r="E14" s="14"/>
      <c r="F14" s="27"/>
    </row>
    <row r="15" spans="1:6" x14ac:dyDescent="0.2">
      <c r="A15" s="24"/>
      <c r="B15" s="17"/>
      <c r="C15" s="18"/>
      <c r="D15" s="26"/>
      <c r="E15" s="14"/>
      <c r="F15" s="27"/>
    </row>
    <row r="16" spans="1:6" x14ac:dyDescent="0.2">
      <c r="A16" s="28"/>
      <c r="B16" s="22" t="s">
        <v>13</v>
      </c>
      <c r="C16" s="9"/>
      <c r="D16" s="10"/>
      <c r="E16" s="23"/>
      <c r="F16" s="29"/>
    </row>
    <row r="17" spans="1:7" x14ac:dyDescent="0.2">
      <c r="A17" s="28"/>
      <c r="B17" s="17"/>
      <c r="C17" s="18"/>
      <c r="D17" s="19"/>
      <c r="E17" s="20"/>
      <c r="F17" s="27"/>
    </row>
    <row r="18" spans="1:7" x14ac:dyDescent="0.2">
      <c r="A18" s="24">
        <f>A14+0.01</f>
        <v>2.0199999999999996</v>
      </c>
      <c r="B18" s="17" t="s">
        <v>14</v>
      </c>
      <c r="C18" s="18" t="s">
        <v>12</v>
      </c>
      <c r="D18" s="26">
        <v>4</v>
      </c>
      <c r="E18" s="14"/>
      <c r="F18" s="27"/>
    </row>
    <row r="19" spans="1:7" x14ac:dyDescent="0.2">
      <c r="A19" s="24"/>
      <c r="B19" s="17"/>
      <c r="C19" s="18"/>
      <c r="D19" s="26"/>
      <c r="E19" s="14"/>
      <c r="F19" s="27"/>
    </row>
    <row r="20" spans="1:7" x14ac:dyDescent="0.2">
      <c r="A20" s="28"/>
      <c r="B20" s="22" t="s">
        <v>15</v>
      </c>
      <c r="C20" s="9"/>
      <c r="D20" s="10"/>
      <c r="E20" s="23"/>
      <c r="F20" s="29"/>
    </row>
    <row r="21" spans="1:7" x14ac:dyDescent="0.2">
      <c r="A21" s="28"/>
      <c r="B21" s="30"/>
      <c r="C21" s="31"/>
      <c r="D21" s="32"/>
      <c r="E21" s="33"/>
      <c r="F21" s="34"/>
    </row>
    <row r="22" spans="1:7" ht="30" x14ac:dyDescent="0.2">
      <c r="A22" s="35">
        <f>A18+0.01</f>
        <v>2.0299999999999994</v>
      </c>
      <c r="B22" s="17" t="s">
        <v>16</v>
      </c>
      <c r="C22" s="18" t="s">
        <v>17</v>
      </c>
      <c r="D22" s="19">
        <v>150</v>
      </c>
      <c r="E22" s="14"/>
      <c r="F22" s="21"/>
    </row>
    <row r="23" spans="1:7" x14ac:dyDescent="0.2">
      <c r="A23" s="36"/>
      <c r="B23" s="37"/>
      <c r="C23" s="38"/>
      <c r="D23" s="39"/>
      <c r="E23" s="40"/>
      <c r="F23" s="41"/>
    </row>
    <row r="24" spans="1:7" ht="60" x14ac:dyDescent="0.2">
      <c r="A24" s="24">
        <f t="shared" ref="A24" si="0">A22+0.01</f>
        <v>2.0399999999999991</v>
      </c>
      <c r="B24" s="17" t="s">
        <v>18</v>
      </c>
      <c r="C24" s="18" t="s">
        <v>19</v>
      </c>
      <c r="D24" s="26">
        <v>1</v>
      </c>
      <c r="E24" s="14"/>
      <c r="F24" s="27"/>
    </row>
    <row r="25" spans="1:7" ht="9.75" customHeight="1" x14ac:dyDescent="0.2">
      <c r="A25" s="28"/>
      <c r="B25" s="17"/>
      <c r="C25" s="18"/>
      <c r="D25" s="19"/>
      <c r="E25" s="20"/>
      <c r="F25" s="27"/>
    </row>
    <row r="26" spans="1:7" x14ac:dyDescent="0.2">
      <c r="A26" s="42"/>
      <c r="B26" s="43"/>
      <c r="C26" s="43"/>
      <c r="D26" s="44"/>
      <c r="E26" s="45"/>
      <c r="F26" s="46"/>
      <c r="G26" s="53"/>
    </row>
    <row r="27" spans="1:7" ht="39" customHeight="1" x14ac:dyDescent="0.2">
      <c r="A27" s="47"/>
      <c r="B27" s="48" t="s">
        <v>136</v>
      </c>
      <c r="C27" s="49"/>
      <c r="D27" s="50"/>
      <c r="E27" s="51"/>
      <c r="F27" s="52"/>
    </row>
    <row r="28" spans="1:7" ht="14.25" x14ac:dyDescent="0.2">
      <c r="A28" s="167" t="s">
        <v>20</v>
      </c>
      <c r="B28" s="168"/>
      <c r="C28" s="168"/>
      <c r="D28" s="168"/>
      <c r="E28" s="168"/>
      <c r="F28" s="169"/>
    </row>
    <row r="29" spans="1:7" ht="14.25" x14ac:dyDescent="0.2">
      <c r="A29" s="146"/>
      <c r="B29" s="69"/>
      <c r="C29" s="69"/>
      <c r="D29" s="70"/>
      <c r="E29" s="71"/>
      <c r="F29" s="71"/>
    </row>
    <row r="30" spans="1:7" ht="14.25" x14ac:dyDescent="0.2">
      <c r="A30" s="170" t="s">
        <v>21</v>
      </c>
      <c r="B30" s="171"/>
      <c r="C30" s="171"/>
      <c r="D30" s="171"/>
      <c r="E30" s="171"/>
      <c r="F30" s="172"/>
    </row>
    <row r="31" spans="1:7" ht="42.75" x14ac:dyDescent="0.2">
      <c r="A31" s="147" t="s">
        <v>22</v>
      </c>
      <c r="B31" s="72" t="s">
        <v>23</v>
      </c>
      <c r="C31" s="73" t="s">
        <v>3</v>
      </c>
      <c r="D31" s="73" t="s">
        <v>24</v>
      </c>
      <c r="E31" s="74" t="s">
        <v>137</v>
      </c>
      <c r="F31" s="90" t="s">
        <v>134</v>
      </c>
    </row>
    <row r="32" spans="1:7" ht="30" x14ac:dyDescent="0.2">
      <c r="A32" s="148">
        <v>1.01</v>
      </c>
      <c r="B32" s="75" t="s">
        <v>7</v>
      </c>
      <c r="C32" s="76" t="s">
        <v>8</v>
      </c>
      <c r="D32" s="77">
        <v>1</v>
      </c>
      <c r="E32" s="78"/>
      <c r="F32" s="79"/>
    </row>
    <row r="33" spans="1:6" x14ac:dyDescent="0.2">
      <c r="A33" s="148"/>
      <c r="B33" s="75"/>
      <c r="C33" s="76"/>
      <c r="D33" s="80"/>
      <c r="E33" s="78"/>
      <c r="F33" s="79"/>
    </row>
    <row r="34" spans="1:6" x14ac:dyDescent="0.2">
      <c r="A34" s="149"/>
      <c r="B34" s="72" t="s">
        <v>25</v>
      </c>
      <c r="C34" s="81"/>
      <c r="D34" s="81"/>
      <c r="E34" s="82"/>
      <c r="F34" s="79"/>
    </row>
    <row r="35" spans="1:6" x14ac:dyDescent="0.2">
      <c r="A35" s="149"/>
      <c r="B35" s="72"/>
      <c r="C35" s="69"/>
      <c r="D35" s="81"/>
      <c r="E35" s="82"/>
      <c r="F35" s="79"/>
    </row>
    <row r="36" spans="1:6" x14ac:dyDescent="0.2">
      <c r="A36" s="149" t="s">
        <v>26</v>
      </c>
      <c r="B36" s="75" t="s">
        <v>27</v>
      </c>
      <c r="C36" s="81" t="s">
        <v>17</v>
      </c>
      <c r="D36" s="81">
        <v>10</v>
      </c>
      <c r="E36" s="82"/>
      <c r="F36" s="79"/>
    </row>
    <row r="37" spans="1:6" x14ac:dyDescent="0.2">
      <c r="A37" s="149"/>
      <c r="B37" s="75"/>
      <c r="C37" s="81"/>
      <c r="D37" s="81"/>
      <c r="E37" s="82"/>
      <c r="F37" s="79"/>
    </row>
    <row r="38" spans="1:6" x14ac:dyDescent="0.2">
      <c r="A38" s="149"/>
      <c r="B38" s="72" t="s">
        <v>28</v>
      </c>
      <c r="C38" s="81"/>
      <c r="D38" s="81"/>
      <c r="E38" s="82"/>
      <c r="F38" s="79"/>
    </row>
    <row r="39" spans="1:6" x14ac:dyDescent="0.2">
      <c r="A39" s="149"/>
      <c r="B39" s="72"/>
      <c r="C39" s="81"/>
      <c r="D39" s="81"/>
      <c r="E39" s="82"/>
      <c r="F39" s="79"/>
    </row>
    <row r="40" spans="1:6" ht="30" x14ac:dyDescent="0.2">
      <c r="A40" s="149" t="s">
        <v>29</v>
      </c>
      <c r="B40" s="75" t="s">
        <v>30</v>
      </c>
      <c r="C40" s="81" t="s">
        <v>31</v>
      </c>
      <c r="D40" s="81">
        <v>32</v>
      </c>
      <c r="E40" s="82"/>
      <c r="F40" s="79"/>
    </row>
    <row r="41" spans="1:6" x14ac:dyDescent="0.2">
      <c r="A41" s="149"/>
      <c r="B41" s="75"/>
      <c r="C41" s="81"/>
      <c r="D41" s="81"/>
      <c r="E41" s="82"/>
      <c r="F41" s="79"/>
    </row>
    <row r="42" spans="1:6" x14ac:dyDescent="0.2">
      <c r="A42" s="149"/>
      <c r="B42" s="72" t="s">
        <v>32</v>
      </c>
      <c r="C42" s="81"/>
      <c r="D42" s="81"/>
      <c r="E42" s="82"/>
      <c r="F42" s="79"/>
    </row>
    <row r="43" spans="1:6" x14ac:dyDescent="0.2">
      <c r="A43" s="149"/>
      <c r="B43" s="72"/>
      <c r="C43" s="81"/>
      <c r="D43" s="81"/>
      <c r="E43" s="82"/>
      <c r="F43" s="79"/>
    </row>
    <row r="44" spans="1:6" ht="30" x14ac:dyDescent="0.2">
      <c r="A44" s="149" t="s">
        <v>33</v>
      </c>
      <c r="B44" s="75" t="s">
        <v>34</v>
      </c>
      <c r="C44" s="81" t="s">
        <v>17</v>
      </c>
      <c r="D44" s="81">
        <v>10</v>
      </c>
      <c r="E44" s="82"/>
      <c r="F44" s="79"/>
    </row>
    <row r="45" spans="1:6" x14ac:dyDescent="0.2">
      <c r="A45" s="149"/>
      <c r="B45" s="75"/>
      <c r="C45" s="81"/>
      <c r="D45" s="81"/>
      <c r="E45" s="82"/>
      <c r="F45" s="79"/>
    </row>
    <row r="46" spans="1:6" x14ac:dyDescent="0.2">
      <c r="A46" s="149"/>
      <c r="B46" s="72" t="s">
        <v>35</v>
      </c>
      <c r="C46" s="81"/>
      <c r="D46" s="81"/>
      <c r="E46" s="82"/>
      <c r="F46" s="79"/>
    </row>
    <row r="47" spans="1:6" x14ac:dyDescent="0.2">
      <c r="A47" s="149"/>
      <c r="B47" s="72"/>
      <c r="C47" s="81"/>
      <c r="D47" s="81"/>
      <c r="E47" s="82"/>
      <c r="F47" s="79"/>
    </row>
    <row r="48" spans="1:6" x14ac:dyDescent="0.2">
      <c r="A48" s="149" t="s">
        <v>36</v>
      </c>
      <c r="B48" s="75" t="s">
        <v>37</v>
      </c>
      <c r="C48" s="81" t="s">
        <v>17</v>
      </c>
      <c r="D48" s="81">
        <v>51</v>
      </c>
      <c r="E48" s="82"/>
      <c r="F48" s="79"/>
    </row>
    <row r="49" spans="1:6" x14ac:dyDescent="0.2">
      <c r="A49" s="149"/>
      <c r="B49" s="75"/>
      <c r="C49" s="81"/>
      <c r="D49" s="81"/>
      <c r="E49" s="82"/>
      <c r="F49" s="79"/>
    </row>
    <row r="50" spans="1:6" x14ac:dyDescent="0.2">
      <c r="A50" s="149"/>
      <c r="B50" s="72" t="s">
        <v>38</v>
      </c>
      <c r="C50" s="81"/>
      <c r="D50" s="81"/>
      <c r="E50" s="82"/>
      <c r="F50" s="79"/>
    </row>
    <row r="51" spans="1:6" x14ac:dyDescent="0.2">
      <c r="A51" s="149"/>
      <c r="B51" s="72"/>
      <c r="C51" s="81"/>
      <c r="D51" s="81"/>
      <c r="E51" s="82"/>
      <c r="F51" s="79"/>
    </row>
    <row r="52" spans="1:6" ht="30" x14ac:dyDescent="0.2">
      <c r="A52" s="149" t="s">
        <v>39</v>
      </c>
      <c r="B52" s="75" t="s">
        <v>40</v>
      </c>
      <c r="C52" s="81" t="s">
        <v>41</v>
      </c>
      <c r="D52" s="81">
        <v>50</v>
      </c>
      <c r="E52" s="82"/>
      <c r="F52" s="79"/>
    </row>
    <row r="53" spans="1:6" x14ac:dyDescent="0.2">
      <c r="A53" s="149"/>
      <c r="B53" s="75"/>
      <c r="C53" s="81"/>
      <c r="D53" s="81"/>
      <c r="E53" s="82"/>
      <c r="F53" s="79"/>
    </row>
    <row r="54" spans="1:6" x14ac:dyDescent="0.2">
      <c r="A54" s="149" t="s">
        <v>42</v>
      </c>
      <c r="B54" s="75" t="s">
        <v>43</v>
      </c>
      <c r="C54" s="81" t="s">
        <v>41</v>
      </c>
      <c r="D54" s="81">
        <v>50</v>
      </c>
      <c r="E54" s="82"/>
      <c r="F54" s="79"/>
    </row>
    <row r="55" spans="1:6" x14ac:dyDescent="0.2">
      <c r="A55" s="149"/>
      <c r="B55" s="75"/>
      <c r="C55" s="81"/>
      <c r="D55" s="81"/>
      <c r="E55" s="82"/>
      <c r="F55" s="79"/>
    </row>
    <row r="56" spans="1:6" x14ac:dyDescent="0.2">
      <c r="A56" s="149" t="s">
        <v>44</v>
      </c>
      <c r="B56" s="75" t="s">
        <v>45</v>
      </c>
      <c r="C56" s="81" t="s">
        <v>41</v>
      </c>
      <c r="D56" s="81">
        <v>40</v>
      </c>
      <c r="E56" s="82"/>
      <c r="F56" s="79"/>
    </row>
    <row r="57" spans="1:6" x14ac:dyDescent="0.2">
      <c r="A57" s="149"/>
      <c r="B57" s="72"/>
      <c r="C57" s="81"/>
      <c r="D57" s="81"/>
      <c r="E57" s="82"/>
      <c r="F57" s="79"/>
    </row>
    <row r="58" spans="1:6" x14ac:dyDescent="0.2">
      <c r="A58" s="149" t="s">
        <v>46</v>
      </c>
      <c r="B58" s="75" t="s">
        <v>47</v>
      </c>
      <c r="C58" s="81" t="s">
        <v>41</v>
      </c>
      <c r="D58" s="81">
        <v>100</v>
      </c>
      <c r="E58" s="82"/>
      <c r="F58" s="79"/>
    </row>
    <row r="59" spans="1:6" x14ac:dyDescent="0.2">
      <c r="A59" s="149"/>
      <c r="B59" s="72"/>
      <c r="C59" s="81"/>
      <c r="D59" s="81"/>
      <c r="E59" s="82"/>
      <c r="F59" s="79"/>
    </row>
    <row r="60" spans="1:6" x14ac:dyDescent="0.2">
      <c r="A60" s="149"/>
      <c r="B60" s="72" t="s">
        <v>48</v>
      </c>
      <c r="C60" s="81"/>
      <c r="D60" s="81"/>
      <c r="E60" s="82"/>
      <c r="F60" s="79"/>
    </row>
    <row r="61" spans="1:6" x14ac:dyDescent="0.2">
      <c r="A61" s="149"/>
      <c r="B61" s="72"/>
      <c r="C61" s="81"/>
      <c r="D61" s="81"/>
      <c r="E61" s="82"/>
      <c r="F61" s="79"/>
    </row>
    <row r="62" spans="1:6" ht="30" x14ac:dyDescent="0.2">
      <c r="A62" s="149" t="s">
        <v>49</v>
      </c>
      <c r="B62" s="83" t="s">
        <v>50</v>
      </c>
      <c r="C62" s="81" t="s">
        <v>31</v>
      </c>
      <c r="D62" s="81">
        <v>2</v>
      </c>
      <c r="E62" s="82"/>
      <c r="F62" s="79"/>
    </row>
    <row r="63" spans="1:6" x14ac:dyDescent="0.2">
      <c r="A63" s="149"/>
      <c r="B63" s="83"/>
      <c r="C63" s="81"/>
      <c r="D63" s="81"/>
      <c r="E63" s="82"/>
      <c r="F63" s="79"/>
    </row>
    <row r="64" spans="1:6" x14ac:dyDescent="0.2">
      <c r="A64" s="149"/>
      <c r="B64" s="83"/>
      <c r="C64" s="81"/>
      <c r="D64" s="81"/>
      <c r="E64" s="82"/>
      <c r="F64" s="79"/>
    </row>
    <row r="65" spans="1:6" x14ac:dyDescent="0.2">
      <c r="A65" s="149"/>
      <c r="B65" s="84" t="s">
        <v>51</v>
      </c>
      <c r="C65" s="81"/>
      <c r="D65" s="81"/>
      <c r="E65" s="82"/>
      <c r="F65" s="79"/>
    </row>
    <row r="66" spans="1:6" x14ac:dyDescent="0.2">
      <c r="A66" s="149"/>
      <c r="B66" s="84"/>
      <c r="C66" s="81"/>
      <c r="D66" s="81"/>
      <c r="E66" s="82"/>
      <c r="F66" s="79"/>
    </row>
    <row r="67" spans="1:6" x14ac:dyDescent="0.2">
      <c r="A67" s="149"/>
      <c r="B67" s="72" t="s">
        <v>35</v>
      </c>
      <c r="C67" s="81"/>
      <c r="D67" s="81"/>
      <c r="E67" s="82"/>
      <c r="F67" s="79"/>
    </row>
    <row r="68" spans="1:6" x14ac:dyDescent="0.2">
      <c r="A68" s="149"/>
      <c r="B68" s="83"/>
      <c r="C68" s="81"/>
      <c r="D68" s="81"/>
      <c r="E68" s="82"/>
      <c r="F68" s="79"/>
    </row>
    <row r="69" spans="1:6" x14ac:dyDescent="0.2">
      <c r="A69" s="149" t="s">
        <v>52</v>
      </c>
      <c r="B69" s="75" t="s">
        <v>53</v>
      </c>
      <c r="C69" s="81" t="s">
        <v>17</v>
      </c>
      <c r="D69" s="81">
        <v>34</v>
      </c>
      <c r="E69" s="82"/>
      <c r="F69" s="79"/>
    </row>
    <row r="70" spans="1:6" x14ac:dyDescent="0.2">
      <c r="A70" s="149"/>
      <c r="B70" s="83"/>
      <c r="C70" s="81"/>
      <c r="D70" s="81"/>
      <c r="E70" s="82"/>
      <c r="F70" s="79"/>
    </row>
    <row r="71" spans="1:6" x14ac:dyDescent="0.2">
      <c r="A71" s="149"/>
      <c r="B71" s="72" t="s">
        <v>54</v>
      </c>
      <c r="C71" s="81"/>
      <c r="D71" s="81"/>
      <c r="E71" s="82"/>
      <c r="F71" s="79"/>
    </row>
    <row r="72" spans="1:6" x14ac:dyDescent="0.2">
      <c r="A72" s="149"/>
      <c r="B72" s="83"/>
      <c r="C72" s="81"/>
      <c r="D72" s="81"/>
      <c r="E72" s="82"/>
      <c r="F72" s="79"/>
    </row>
    <row r="73" spans="1:6" ht="30" x14ac:dyDescent="0.2">
      <c r="A73" s="149" t="s">
        <v>55</v>
      </c>
      <c r="B73" s="75" t="s">
        <v>56</v>
      </c>
      <c r="C73" s="81" t="s">
        <v>41</v>
      </c>
      <c r="D73" s="81">
        <v>84</v>
      </c>
      <c r="E73" s="82"/>
      <c r="F73" s="79"/>
    </row>
    <row r="74" spans="1:6" x14ac:dyDescent="0.2">
      <c r="A74" s="149"/>
      <c r="B74" s="83"/>
      <c r="C74" s="81"/>
      <c r="D74" s="81"/>
      <c r="E74" s="82"/>
      <c r="F74" s="79"/>
    </row>
    <row r="75" spans="1:6" x14ac:dyDescent="0.2">
      <c r="A75" s="149" t="s">
        <v>57</v>
      </c>
      <c r="B75" s="83" t="s">
        <v>58</v>
      </c>
      <c r="C75" s="81" t="s">
        <v>41</v>
      </c>
      <c r="D75" s="81">
        <v>84</v>
      </c>
      <c r="E75" s="82"/>
      <c r="F75" s="79"/>
    </row>
    <row r="76" spans="1:6" x14ac:dyDescent="0.2">
      <c r="A76" s="149"/>
      <c r="B76" s="83"/>
      <c r="C76" s="81"/>
      <c r="D76" s="81"/>
      <c r="E76" s="82"/>
      <c r="F76" s="79"/>
    </row>
    <row r="77" spans="1:6" x14ac:dyDescent="0.2">
      <c r="A77" s="149"/>
      <c r="B77" s="72" t="s">
        <v>48</v>
      </c>
      <c r="C77" s="81"/>
      <c r="D77" s="81"/>
      <c r="E77" s="82"/>
      <c r="F77" s="79"/>
    </row>
    <row r="78" spans="1:6" x14ac:dyDescent="0.2">
      <c r="A78" s="149"/>
      <c r="B78" s="72"/>
      <c r="C78" s="81"/>
      <c r="D78" s="81"/>
      <c r="E78" s="82"/>
      <c r="F78" s="79"/>
    </row>
    <row r="79" spans="1:6" ht="30" x14ac:dyDescent="0.2">
      <c r="A79" s="149" t="s">
        <v>59</v>
      </c>
      <c r="B79" s="83" t="s">
        <v>60</v>
      </c>
      <c r="C79" s="81" t="s">
        <v>31</v>
      </c>
      <c r="D79" s="81">
        <v>2</v>
      </c>
      <c r="E79" s="82"/>
      <c r="F79" s="79"/>
    </row>
    <row r="80" spans="1:6" x14ac:dyDescent="0.2">
      <c r="A80" s="149"/>
      <c r="B80" s="83"/>
      <c r="C80" s="81"/>
      <c r="D80" s="81"/>
      <c r="E80" s="82"/>
      <c r="F80" s="79"/>
    </row>
    <row r="81" spans="1:6" ht="45" x14ac:dyDescent="0.2">
      <c r="A81" s="149" t="s">
        <v>61</v>
      </c>
      <c r="B81" s="83" t="s">
        <v>62</v>
      </c>
      <c r="C81" s="81" t="s">
        <v>17</v>
      </c>
      <c r="D81" s="81">
        <v>50</v>
      </c>
      <c r="E81" s="82"/>
      <c r="F81" s="79"/>
    </row>
    <row r="82" spans="1:6" x14ac:dyDescent="0.2">
      <c r="A82" s="149"/>
      <c r="B82" s="83"/>
      <c r="C82" s="81"/>
      <c r="D82" s="81"/>
      <c r="E82" s="82"/>
      <c r="F82" s="79"/>
    </row>
    <row r="83" spans="1:6" x14ac:dyDescent="0.2">
      <c r="A83" s="149"/>
      <c r="B83" s="83"/>
      <c r="C83" s="81"/>
      <c r="D83" s="81"/>
      <c r="E83" s="82"/>
      <c r="F83" s="79"/>
    </row>
    <row r="84" spans="1:6" x14ac:dyDescent="0.2">
      <c r="A84" s="149"/>
      <c r="B84" s="84" t="s">
        <v>63</v>
      </c>
      <c r="C84" s="81"/>
      <c r="D84" s="81"/>
      <c r="E84" s="82"/>
      <c r="F84" s="79"/>
    </row>
    <row r="85" spans="1:6" x14ac:dyDescent="0.2">
      <c r="A85" s="149"/>
      <c r="B85" s="84"/>
      <c r="C85" s="81"/>
      <c r="D85" s="81"/>
      <c r="E85" s="82"/>
      <c r="F85" s="79"/>
    </row>
    <row r="86" spans="1:6" x14ac:dyDescent="0.2">
      <c r="A86" s="149"/>
      <c r="B86" s="72" t="s">
        <v>35</v>
      </c>
      <c r="C86" s="81"/>
      <c r="D86" s="81"/>
      <c r="E86" s="82"/>
      <c r="F86" s="79"/>
    </row>
    <row r="87" spans="1:6" x14ac:dyDescent="0.2">
      <c r="A87" s="149"/>
      <c r="B87" s="83"/>
      <c r="C87" s="81"/>
      <c r="D87" s="81"/>
      <c r="E87" s="82"/>
      <c r="F87" s="79"/>
    </row>
    <row r="88" spans="1:6" x14ac:dyDescent="0.2">
      <c r="A88" s="149" t="s">
        <v>64</v>
      </c>
      <c r="B88" s="75" t="s">
        <v>65</v>
      </c>
      <c r="C88" s="81" t="s">
        <v>17</v>
      </c>
      <c r="D88" s="81">
        <v>20</v>
      </c>
      <c r="E88" s="82"/>
      <c r="F88" s="79"/>
    </row>
    <row r="89" spans="1:6" x14ac:dyDescent="0.2">
      <c r="A89" s="149"/>
      <c r="B89" s="83"/>
      <c r="C89" s="81"/>
      <c r="D89" s="81"/>
      <c r="E89" s="82"/>
      <c r="F89" s="79"/>
    </row>
    <row r="90" spans="1:6" ht="60" x14ac:dyDescent="0.2">
      <c r="A90" s="149" t="s">
        <v>66</v>
      </c>
      <c r="B90" s="75" t="s">
        <v>67</v>
      </c>
      <c r="C90" s="81" t="s">
        <v>41</v>
      </c>
      <c r="D90" s="81">
        <v>100</v>
      </c>
      <c r="E90" s="82"/>
      <c r="F90" s="79"/>
    </row>
    <row r="91" spans="1:6" x14ac:dyDescent="0.2">
      <c r="A91" s="149"/>
      <c r="B91" s="75"/>
      <c r="C91" s="81"/>
      <c r="D91" s="81"/>
      <c r="E91" s="82"/>
      <c r="F91" s="79"/>
    </row>
    <row r="92" spans="1:6" ht="30" x14ac:dyDescent="0.2">
      <c r="A92" s="149" t="s">
        <v>68</v>
      </c>
      <c r="B92" s="75" t="s">
        <v>69</v>
      </c>
      <c r="C92" s="81" t="s">
        <v>31</v>
      </c>
      <c r="D92" s="81">
        <v>3</v>
      </c>
      <c r="E92" s="82"/>
      <c r="F92" s="79"/>
    </row>
    <row r="93" spans="1:6" x14ac:dyDescent="0.25">
      <c r="A93" s="149"/>
      <c r="B93" s="85"/>
      <c r="C93" s="81"/>
      <c r="D93" s="81"/>
      <c r="E93" s="82"/>
      <c r="F93" s="82"/>
    </row>
    <row r="94" spans="1:6" x14ac:dyDescent="0.2">
      <c r="A94" s="149" t="s">
        <v>57</v>
      </c>
      <c r="B94" s="86" t="s">
        <v>70</v>
      </c>
      <c r="C94" s="87" t="s">
        <v>17</v>
      </c>
      <c r="D94" s="81">
        <v>8</v>
      </c>
      <c r="E94" s="88"/>
      <c r="F94" s="79"/>
    </row>
    <row r="95" spans="1:6" x14ac:dyDescent="0.2">
      <c r="A95" s="149"/>
      <c r="B95" s="75"/>
      <c r="C95" s="73"/>
      <c r="D95" s="89"/>
      <c r="E95" s="88"/>
      <c r="F95" s="82"/>
    </row>
    <row r="96" spans="1:6" x14ac:dyDescent="0.2">
      <c r="A96" s="149"/>
      <c r="B96" s="72" t="s">
        <v>71</v>
      </c>
      <c r="C96" s="73"/>
      <c r="D96" s="89"/>
      <c r="E96" s="74"/>
      <c r="F96" s="90"/>
    </row>
    <row r="97" spans="1:6" x14ac:dyDescent="0.2">
      <c r="A97" s="149"/>
      <c r="B97" s="72"/>
      <c r="C97" s="73"/>
      <c r="D97" s="91"/>
      <c r="E97" s="73"/>
      <c r="F97" s="81"/>
    </row>
    <row r="98" spans="1:6" x14ac:dyDescent="0.2">
      <c r="A98" s="150"/>
      <c r="B98" s="72" t="s">
        <v>72</v>
      </c>
      <c r="C98" s="87"/>
      <c r="D98" s="93"/>
      <c r="E98" s="87"/>
      <c r="F98" s="81"/>
    </row>
    <row r="99" spans="1:6" ht="30" x14ac:dyDescent="0.2">
      <c r="A99" s="150" t="s">
        <v>26</v>
      </c>
      <c r="B99" s="75" t="s">
        <v>73</v>
      </c>
      <c r="C99" s="81" t="s">
        <v>17</v>
      </c>
      <c r="D99" s="93">
        <v>50</v>
      </c>
      <c r="E99" s="87"/>
      <c r="F99" s="81"/>
    </row>
    <row r="100" spans="1:6" x14ac:dyDescent="0.2">
      <c r="A100" s="150"/>
      <c r="B100" s="75"/>
      <c r="C100" s="81"/>
      <c r="D100" s="93"/>
      <c r="E100" s="87"/>
      <c r="F100" s="81"/>
    </row>
    <row r="101" spans="1:6" x14ac:dyDescent="0.2">
      <c r="A101" s="150" t="s">
        <v>29</v>
      </c>
      <c r="B101" s="75" t="s">
        <v>74</v>
      </c>
      <c r="C101" s="87" t="s">
        <v>17</v>
      </c>
      <c r="D101" s="93">
        <v>20</v>
      </c>
      <c r="E101" s="87"/>
      <c r="F101" s="81"/>
    </row>
    <row r="102" spans="1:6" x14ac:dyDescent="0.2">
      <c r="A102" s="151"/>
      <c r="B102" s="94"/>
      <c r="C102" s="95"/>
      <c r="D102" s="96"/>
      <c r="E102" s="95"/>
      <c r="F102" s="97"/>
    </row>
    <row r="103" spans="1:6" x14ac:dyDescent="0.2">
      <c r="A103" s="149"/>
      <c r="B103" s="75"/>
      <c r="C103" s="87"/>
      <c r="D103" s="93"/>
      <c r="E103" s="87"/>
      <c r="F103" s="81"/>
    </row>
    <row r="104" spans="1:6" x14ac:dyDescent="0.2">
      <c r="A104" s="149"/>
      <c r="B104" s="72" t="s">
        <v>75</v>
      </c>
      <c r="C104" s="73"/>
      <c r="D104" s="91"/>
      <c r="E104" s="73"/>
      <c r="F104" s="89"/>
    </row>
    <row r="105" spans="1:6" x14ac:dyDescent="0.2">
      <c r="A105" s="149"/>
      <c r="B105" s="75"/>
      <c r="C105" s="73"/>
      <c r="D105" s="91"/>
      <c r="E105" s="87"/>
      <c r="F105" s="81"/>
    </row>
    <row r="106" spans="1:6" x14ac:dyDescent="0.2">
      <c r="A106" s="150"/>
      <c r="B106" s="72" t="s">
        <v>76</v>
      </c>
      <c r="C106" s="87"/>
      <c r="D106" s="93"/>
      <c r="E106" s="87"/>
      <c r="F106" s="81"/>
    </row>
    <row r="107" spans="1:6" ht="60" x14ac:dyDescent="0.2">
      <c r="A107" s="150"/>
      <c r="B107" s="98" t="s">
        <v>77</v>
      </c>
      <c r="C107" s="87"/>
      <c r="D107" s="93"/>
      <c r="E107" s="87"/>
      <c r="F107" s="81"/>
    </row>
    <row r="108" spans="1:6" x14ac:dyDescent="0.2">
      <c r="A108" s="150"/>
      <c r="B108" s="72"/>
      <c r="C108" s="87"/>
      <c r="D108" s="93"/>
      <c r="E108" s="87"/>
      <c r="F108" s="81"/>
    </row>
    <row r="109" spans="1:6" ht="30" x14ac:dyDescent="0.2">
      <c r="A109" s="150" t="s">
        <v>26</v>
      </c>
      <c r="B109" s="75" t="s">
        <v>78</v>
      </c>
      <c r="C109" s="81" t="s">
        <v>17</v>
      </c>
      <c r="D109" s="93">
        <v>11</v>
      </c>
      <c r="E109" s="87"/>
      <c r="F109" s="81"/>
    </row>
    <row r="110" spans="1:6" x14ac:dyDescent="0.2">
      <c r="A110" s="150"/>
      <c r="B110" s="75"/>
      <c r="C110" s="81"/>
      <c r="D110" s="93"/>
      <c r="E110" s="87"/>
      <c r="F110" s="81"/>
    </row>
    <row r="111" spans="1:6" ht="30" x14ac:dyDescent="0.2">
      <c r="A111" s="150" t="s">
        <v>29</v>
      </c>
      <c r="B111" s="75" t="s">
        <v>79</v>
      </c>
      <c r="C111" s="87" t="s">
        <v>80</v>
      </c>
      <c r="D111" s="93">
        <v>16</v>
      </c>
      <c r="E111" s="87"/>
      <c r="F111" s="81"/>
    </row>
    <row r="112" spans="1:6" x14ac:dyDescent="0.2">
      <c r="A112" s="150"/>
      <c r="B112" s="75"/>
      <c r="C112" s="87"/>
      <c r="D112" s="93"/>
      <c r="E112" s="87"/>
      <c r="F112" s="81"/>
    </row>
    <row r="113" spans="1:6" ht="30" x14ac:dyDescent="0.2">
      <c r="A113" s="150" t="s">
        <v>33</v>
      </c>
      <c r="B113" s="75" t="s">
        <v>81</v>
      </c>
      <c r="C113" s="87" t="s">
        <v>80</v>
      </c>
      <c r="D113" s="93">
        <v>23</v>
      </c>
      <c r="E113" s="87"/>
      <c r="F113" s="81"/>
    </row>
    <row r="114" spans="1:6" x14ac:dyDescent="0.2">
      <c r="A114" s="150"/>
      <c r="B114" s="75"/>
      <c r="C114" s="87"/>
      <c r="D114" s="93"/>
      <c r="E114" s="87"/>
      <c r="F114" s="81"/>
    </row>
    <row r="115" spans="1:6" x14ac:dyDescent="0.2">
      <c r="A115" s="150" t="s">
        <v>36</v>
      </c>
      <c r="B115" s="75" t="s">
        <v>82</v>
      </c>
      <c r="C115" s="87" t="s">
        <v>80</v>
      </c>
      <c r="D115" s="93">
        <f>5*4.6</f>
        <v>23</v>
      </c>
      <c r="E115" s="87"/>
      <c r="F115" s="81"/>
    </row>
    <row r="116" spans="1:6" x14ac:dyDescent="0.2">
      <c r="A116" s="150"/>
      <c r="B116" s="75"/>
      <c r="C116" s="87"/>
      <c r="D116" s="93"/>
      <c r="E116" s="87"/>
      <c r="F116" s="81"/>
    </row>
    <row r="117" spans="1:6" x14ac:dyDescent="0.2">
      <c r="A117" s="150" t="s">
        <v>39</v>
      </c>
      <c r="B117" s="75" t="s">
        <v>83</v>
      </c>
      <c r="C117" s="87" t="s">
        <v>80</v>
      </c>
      <c r="D117" s="93">
        <f>2*4</f>
        <v>8</v>
      </c>
      <c r="E117" s="87"/>
      <c r="F117" s="81"/>
    </row>
    <row r="118" spans="1:6" x14ac:dyDescent="0.2">
      <c r="A118" s="150"/>
      <c r="B118" s="75"/>
      <c r="C118" s="87"/>
      <c r="D118" s="93"/>
      <c r="E118" s="87"/>
      <c r="F118" s="81"/>
    </row>
    <row r="119" spans="1:6" ht="30" x14ac:dyDescent="0.2">
      <c r="A119" s="150" t="s">
        <v>44</v>
      </c>
      <c r="B119" s="75" t="s">
        <v>84</v>
      </c>
      <c r="C119" s="87" t="s">
        <v>80</v>
      </c>
      <c r="D119" s="93">
        <f>D117</f>
        <v>8</v>
      </c>
      <c r="E119" s="87"/>
      <c r="F119" s="81"/>
    </row>
    <row r="120" spans="1:6" x14ac:dyDescent="0.2">
      <c r="A120" s="150"/>
      <c r="B120" s="75"/>
      <c r="C120" s="87"/>
      <c r="D120" s="93"/>
      <c r="E120" s="87"/>
      <c r="F120" s="81"/>
    </row>
    <row r="121" spans="1:6" x14ac:dyDescent="0.2">
      <c r="A121" s="150"/>
      <c r="B121" s="72" t="s">
        <v>85</v>
      </c>
      <c r="C121" s="73"/>
      <c r="D121" s="91"/>
      <c r="E121" s="87"/>
      <c r="F121" s="89"/>
    </row>
    <row r="122" spans="1:6" x14ac:dyDescent="0.2">
      <c r="A122" s="150"/>
      <c r="B122" s="72"/>
      <c r="C122" s="73"/>
      <c r="D122" s="91"/>
      <c r="E122" s="87"/>
      <c r="F122" s="81"/>
    </row>
    <row r="123" spans="1:6" x14ac:dyDescent="0.2">
      <c r="A123" s="150"/>
      <c r="B123" s="72" t="s">
        <v>86</v>
      </c>
      <c r="C123" s="87"/>
      <c r="D123" s="93"/>
      <c r="E123" s="87"/>
      <c r="F123" s="81"/>
    </row>
    <row r="124" spans="1:6" x14ac:dyDescent="0.2">
      <c r="A124" s="150"/>
      <c r="B124" s="72"/>
      <c r="C124" s="87"/>
      <c r="D124" s="93"/>
      <c r="E124" s="87"/>
      <c r="F124" s="81"/>
    </row>
    <row r="125" spans="1:6" ht="90" x14ac:dyDescent="0.2">
      <c r="A125" s="24" t="s">
        <v>26</v>
      </c>
      <c r="B125" s="25" t="s">
        <v>11</v>
      </c>
      <c r="C125" s="18" t="s">
        <v>87</v>
      </c>
      <c r="D125" s="26">
        <v>3</v>
      </c>
      <c r="E125" s="99"/>
      <c r="F125" s="100"/>
    </row>
    <row r="126" spans="1:6" x14ac:dyDescent="0.2">
      <c r="A126" s="149"/>
      <c r="B126" s="75"/>
      <c r="C126" s="81"/>
      <c r="D126" s="101"/>
      <c r="E126" s="87"/>
      <c r="F126" s="81"/>
    </row>
    <row r="127" spans="1:6" x14ac:dyDescent="0.2">
      <c r="A127" s="149"/>
      <c r="B127" s="72" t="s">
        <v>88</v>
      </c>
      <c r="C127" s="89"/>
      <c r="D127" s="102"/>
      <c r="E127" s="87"/>
      <c r="F127" s="89"/>
    </row>
    <row r="128" spans="1:6" x14ac:dyDescent="0.2">
      <c r="A128" s="149"/>
      <c r="B128" s="72"/>
      <c r="C128" s="89"/>
      <c r="D128" s="102"/>
      <c r="E128" s="87"/>
      <c r="F128" s="81"/>
    </row>
    <row r="129" spans="1:6" x14ac:dyDescent="0.2">
      <c r="A129" s="149"/>
      <c r="B129" s="72" t="s">
        <v>89</v>
      </c>
      <c r="C129" s="81"/>
      <c r="D129" s="101"/>
      <c r="E129" s="87"/>
      <c r="F129" s="81"/>
    </row>
    <row r="130" spans="1:6" x14ac:dyDescent="0.2">
      <c r="A130" s="149"/>
      <c r="B130" s="72"/>
      <c r="C130" s="81"/>
      <c r="D130" s="101"/>
      <c r="E130" s="87"/>
      <c r="F130" s="81"/>
    </row>
    <row r="131" spans="1:6" ht="30" x14ac:dyDescent="0.2">
      <c r="A131" s="149" t="s">
        <v>26</v>
      </c>
      <c r="B131" s="75" t="s">
        <v>90</v>
      </c>
      <c r="C131" s="81" t="s">
        <v>87</v>
      </c>
      <c r="D131" s="101">
        <v>12</v>
      </c>
      <c r="E131" s="87"/>
      <c r="F131" s="100"/>
    </row>
    <row r="132" spans="1:6" x14ac:dyDescent="0.2">
      <c r="A132" s="149"/>
      <c r="B132" s="75"/>
      <c r="C132" s="81"/>
      <c r="D132" s="101"/>
      <c r="E132" s="87"/>
      <c r="F132" s="100"/>
    </row>
    <row r="133" spans="1:6" x14ac:dyDescent="0.2">
      <c r="A133" s="24" t="s">
        <v>29</v>
      </c>
      <c r="B133" s="17" t="s">
        <v>14</v>
      </c>
      <c r="C133" s="18" t="s">
        <v>87</v>
      </c>
      <c r="D133" s="26">
        <v>2</v>
      </c>
      <c r="E133" s="99"/>
      <c r="F133" s="100"/>
    </row>
    <row r="134" spans="1:6" x14ac:dyDescent="0.2">
      <c r="A134" s="149"/>
      <c r="B134" s="75"/>
      <c r="C134" s="81"/>
      <c r="D134" s="101"/>
      <c r="E134" s="87"/>
      <c r="F134" s="81"/>
    </row>
    <row r="135" spans="1:6" x14ac:dyDescent="0.2">
      <c r="A135" s="149"/>
      <c r="B135" s="72" t="s">
        <v>91</v>
      </c>
      <c r="C135" s="89"/>
      <c r="D135" s="102"/>
      <c r="E135" s="87"/>
      <c r="F135" s="89"/>
    </row>
    <row r="136" spans="1:6" x14ac:dyDescent="0.2">
      <c r="A136" s="149"/>
      <c r="B136" s="72"/>
      <c r="C136" s="89"/>
      <c r="D136" s="102"/>
      <c r="E136" s="87"/>
      <c r="F136" s="81"/>
    </row>
    <row r="137" spans="1:6" x14ac:dyDescent="0.2">
      <c r="A137" s="149"/>
      <c r="B137" s="72" t="s">
        <v>92</v>
      </c>
      <c r="C137" s="81"/>
      <c r="D137" s="101"/>
      <c r="E137" s="87"/>
      <c r="F137" s="81"/>
    </row>
    <row r="138" spans="1:6" x14ac:dyDescent="0.2">
      <c r="A138" s="149"/>
      <c r="B138" s="72" t="s">
        <v>93</v>
      </c>
      <c r="C138" s="81"/>
      <c r="D138" s="101"/>
      <c r="E138" s="87"/>
      <c r="F138" s="81"/>
    </row>
    <row r="139" spans="1:6" x14ac:dyDescent="0.2">
      <c r="A139" s="149"/>
      <c r="B139" s="72"/>
      <c r="C139" s="81"/>
      <c r="D139" s="101"/>
      <c r="E139" s="87"/>
      <c r="F139" s="81"/>
    </row>
    <row r="140" spans="1:6" ht="30" x14ac:dyDescent="0.2">
      <c r="A140" s="149" t="s">
        <v>26</v>
      </c>
      <c r="B140" s="75" t="s">
        <v>94</v>
      </c>
      <c r="C140" s="87" t="s">
        <v>17</v>
      </c>
      <c r="D140" s="93">
        <v>20</v>
      </c>
      <c r="E140" s="87"/>
      <c r="F140" s="81"/>
    </row>
    <row r="141" spans="1:6" x14ac:dyDescent="0.2">
      <c r="A141" s="149"/>
      <c r="B141" s="75"/>
      <c r="C141" s="87"/>
      <c r="D141" s="93"/>
      <c r="E141" s="87"/>
      <c r="F141" s="81"/>
    </row>
    <row r="142" spans="1:6" x14ac:dyDescent="0.2">
      <c r="A142" s="149"/>
      <c r="B142" s="72" t="s">
        <v>95</v>
      </c>
      <c r="C142" s="87"/>
      <c r="D142" s="93"/>
      <c r="E142" s="87"/>
      <c r="F142" s="81"/>
    </row>
    <row r="143" spans="1:6" x14ac:dyDescent="0.2">
      <c r="A143" s="149"/>
      <c r="B143" s="72"/>
      <c r="C143" s="87"/>
      <c r="D143" s="93"/>
      <c r="E143" s="87"/>
      <c r="F143" s="81"/>
    </row>
    <row r="144" spans="1:6" ht="30" x14ac:dyDescent="0.2">
      <c r="A144" s="149" t="s">
        <v>29</v>
      </c>
      <c r="B144" s="103" t="s">
        <v>96</v>
      </c>
      <c r="C144" s="87" t="s">
        <v>17</v>
      </c>
      <c r="D144" s="93">
        <v>60</v>
      </c>
      <c r="E144" s="87"/>
      <c r="F144" s="81"/>
    </row>
    <row r="145" spans="1:6" x14ac:dyDescent="0.2">
      <c r="A145" s="149"/>
      <c r="B145" s="75"/>
      <c r="C145" s="87"/>
      <c r="D145" s="93"/>
      <c r="E145" s="87"/>
      <c r="F145" s="81"/>
    </row>
    <row r="146" spans="1:6" ht="60" x14ac:dyDescent="0.2">
      <c r="A146" s="149" t="s">
        <v>33</v>
      </c>
      <c r="B146" s="104" t="s">
        <v>97</v>
      </c>
      <c r="C146" s="87" t="s">
        <v>17</v>
      </c>
      <c r="D146" s="93">
        <v>60</v>
      </c>
      <c r="E146" s="87"/>
      <c r="F146" s="81"/>
    </row>
    <row r="147" spans="1:6" x14ac:dyDescent="0.2">
      <c r="A147" s="149"/>
      <c r="B147" s="75"/>
      <c r="C147" s="87"/>
      <c r="D147" s="93"/>
      <c r="E147" s="87"/>
      <c r="F147" s="81"/>
    </row>
    <row r="148" spans="1:6" x14ac:dyDescent="0.2">
      <c r="A148" s="149"/>
      <c r="B148" s="72" t="s">
        <v>98</v>
      </c>
      <c r="C148" s="73"/>
      <c r="D148" s="91"/>
      <c r="E148" s="81"/>
      <c r="F148" s="89"/>
    </row>
    <row r="149" spans="1:6" x14ac:dyDescent="0.2">
      <c r="A149" s="149"/>
      <c r="B149" s="72"/>
      <c r="C149" s="73"/>
      <c r="D149" s="91"/>
      <c r="E149" s="81"/>
      <c r="F149" s="81"/>
    </row>
    <row r="150" spans="1:6" x14ac:dyDescent="0.2">
      <c r="A150" s="149"/>
      <c r="B150" s="72" t="s">
        <v>99</v>
      </c>
      <c r="C150" s="73"/>
      <c r="D150" s="91"/>
      <c r="E150" s="81"/>
      <c r="F150" s="81"/>
    </row>
    <row r="151" spans="1:6" x14ac:dyDescent="0.2">
      <c r="A151" s="149"/>
      <c r="B151" s="72"/>
      <c r="C151" s="73"/>
      <c r="D151" s="91"/>
      <c r="E151" s="81"/>
      <c r="F151" s="81"/>
    </row>
    <row r="152" spans="1:6" x14ac:dyDescent="0.2">
      <c r="A152" s="149" t="s">
        <v>26</v>
      </c>
      <c r="B152" s="75" t="s">
        <v>100</v>
      </c>
      <c r="C152" s="87" t="s">
        <v>17</v>
      </c>
      <c r="D152" s="93">
        <v>10</v>
      </c>
      <c r="E152" s="81"/>
      <c r="F152" s="81"/>
    </row>
    <row r="153" spans="1:6" x14ac:dyDescent="0.2">
      <c r="A153" s="149"/>
      <c r="B153" s="75"/>
      <c r="C153" s="87"/>
      <c r="D153" s="93"/>
      <c r="E153" s="81"/>
      <c r="F153" s="81"/>
    </row>
    <row r="154" spans="1:6" x14ac:dyDescent="0.2">
      <c r="A154" s="149" t="s">
        <v>29</v>
      </c>
      <c r="B154" s="75" t="s">
        <v>101</v>
      </c>
      <c r="C154" s="87" t="s">
        <v>17</v>
      </c>
      <c r="D154" s="93">
        <v>50</v>
      </c>
      <c r="E154" s="81"/>
      <c r="F154" s="81"/>
    </row>
    <row r="155" spans="1:6" x14ac:dyDescent="0.2">
      <c r="A155" s="149"/>
      <c r="B155" s="75"/>
      <c r="C155" s="87"/>
      <c r="D155" s="93"/>
      <c r="E155" s="81"/>
      <c r="F155" s="81"/>
    </row>
    <row r="156" spans="1:6" x14ac:dyDescent="0.2">
      <c r="A156" s="150"/>
      <c r="B156" s="72" t="s">
        <v>102</v>
      </c>
      <c r="C156" s="73"/>
      <c r="D156" s="91"/>
      <c r="E156" s="81"/>
      <c r="F156" s="89"/>
    </row>
    <row r="157" spans="1:6" x14ac:dyDescent="0.2">
      <c r="A157" s="150"/>
      <c r="B157" s="72"/>
      <c r="C157" s="73"/>
      <c r="D157" s="91"/>
      <c r="E157" s="81"/>
      <c r="F157" s="89"/>
    </row>
    <row r="158" spans="1:6" x14ac:dyDescent="0.2">
      <c r="A158" s="150"/>
      <c r="B158" s="72" t="s">
        <v>103</v>
      </c>
      <c r="C158" s="73"/>
      <c r="D158" s="91"/>
      <c r="E158" s="81"/>
      <c r="F158" s="89"/>
    </row>
    <row r="159" spans="1:6" x14ac:dyDescent="0.2">
      <c r="A159" s="150"/>
      <c r="B159" s="72"/>
      <c r="C159" s="73"/>
      <c r="D159" s="91"/>
      <c r="E159" s="81"/>
      <c r="F159" s="89"/>
    </row>
    <row r="160" spans="1:6" ht="14.25" x14ac:dyDescent="0.2">
      <c r="A160" s="16"/>
      <c r="B160" s="105" t="s">
        <v>104</v>
      </c>
      <c r="C160" s="106"/>
      <c r="D160" s="106"/>
      <c r="E160" s="107"/>
      <c r="F160" s="108"/>
    </row>
    <row r="161" spans="1:6" x14ac:dyDescent="0.2">
      <c r="A161" s="2"/>
      <c r="B161" s="109"/>
      <c r="C161" s="110"/>
      <c r="D161" s="110"/>
      <c r="E161" s="99"/>
      <c r="F161" s="111"/>
    </row>
    <row r="162" spans="1:6" ht="30" x14ac:dyDescent="0.2">
      <c r="A162" s="2" t="s">
        <v>26</v>
      </c>
      <c r="B162" s="109" t="s">
        <v>105</v>
      </c>
      <c r="C162" s="112" t="s">
        <v>59</v>
      </c>
      <c r="D162" s="113">
        <v>3</v>
      </c>
      <c r="E162" s="99"/>
      <c r="F162" s="111"/>
    </row>
    <row r="163" spans="1:6" x14ac:dyDescent="0.2">
      <c r="A163" s="2"/>
      <c r="B163" s="109"/>
      <c r="C163" s="112"/>
      <c r="D163" s="113"/>
      <c r="E163" s="99"/>
      <c r="F163" s="111"/>
    </row>
    <row r="164" spans="1:6" ht="45" x14ac:dyDescent="0.2">
      <c r="A164" s="2" t="s">
        <v>29</v>
      </c>
      <c r="B164" s="109" t="s">
        <v>106</v>
      </c>
      <c r="C164" s="112" t="s">
        <v>6</v>
      </c>
      <c r="D164" s="113">
        <v>1</v>
      </c>
      <c r="E164" s="99"/>
      <c r="F164" s="111"/>
    </row>
    <row r="165" spans="1:6" x14ac:dyDescent="0.2">
      <c r="A165" s="2"/>
      <c r="B165" s="109"/>
      <c r="C165" s="112"/>
      <c r="D165" s="113"/>
      <c r="E165" s="99"/>
      <c r="F165" s="111"/>
    </row>
    <row r="166" spans="1:6" ht="30" x14ac:dyDescent="0.2">
      <c r="A166" s="2" t="s">
        <v>33</v>
      </c>
      <c r="B166" s="109" t="s">
        <v>107</v>
      </c>
      <c r="C166" s="112" t="s">
        <v>17</v>
      </c>
      <c r="D166" s="113">
        <v>3.8</v>
      </c>
      <c r="E166" s="99"/>
      <c r="F166" s="111"/>
    </row>
    <row r="167" spans="1:6" x14ac:dyDescent="0.2">
      <c r="A167" s="2"/>
      <c r="B167" s="109"/>
      <c r="C167" s="112"/>
      <c r="D167" s="113"/>
      <c r="E167" s="99"/>
      <c r="F167" s="111"/>
    </row>
    <row r="168" spans="1:6" ht="60" x14ac:dyDescent="0.2">
      <c r="A168" s="2" t="s">
        <v>36</v>
      </c>
      <c r="B168" s="109" t="s">
        <v>108</v>
      </c>
      <c r="C168" s="112" t="s">
        <v>6</v>
      </c>
      <c r="D168" s="113">
        <v>1</v>
      </c>
      <c r="E168" s="99"/>
      <c r="F168" s="111"/>
    </row>
    <row r="169" spans="1:6" x14ac:dyDescent="0.2">
      <c r="A169" s="150"/>
      <c r="B169" s="114" t="s">
        <v>109</v>
      </c>
      <c r="C169" s="92"/>
      <c r="D169" s="76"/>
      <c r="E169" s="115"/>
      <c r="F169" s="115"/>
    </row>
    <row r="170" spans="1:6" ht="30" x14ac:dyDescent="0.2">
      <c r="A170" s="2" t="s">
        <v>39</v>
      </c>
      <c r="B170" s="109" t="s">
        <v>110</v>
      </c>
      <c r="C170" s="112" t="s">
        <v>111</v>
      </c>
      <c r="D170" s="110">
        <v>1.8</v>
      </c>
      <c r="E170" s="111"/>
      <c r="F170" s="116"/>
    </row>
    <row r="171" spans="1:6" x14ac:dyDescent="0.2">
      <c r="A171" s="2"/>
      <c r="B171" s="109"/>
      <c r="C171" s="112"/>
      <c r="D171" s="110"/>
      <c r="E171" s="111"/>
      <c r="F171" s="116"/>
    </row>
    <row r="172" spans="1:6" x14ac:dyDescent="0.2">
      <c r="A172" s="2" t="s">
        <v>42</v>
      </c>
      <c r="B172" s="109" t="s">
        <v>112</v>
      </c>
      <c r="C172" s="112" t="s">
        <v>17</v>
      </c>
      <c r="D172" s="110">
        <v>4.5</v>
      </c>
      <c r="E172" s="111"/>
      <c r="F172" s="116"/>
    </row>
    <row r="173" spans="1:6" x14ac:dyDescent="0.2">
      <c r="A173" s="2"/>
      <c r="B173" s="109"/>
      <c r="C173" s="112"/>
      <c r="D173" s="110"/>
      <c r="E173" s="111"/>
      <c r="F173" s="116"/>
    </row>
    <row r="174" spans="1:6" x14ac:dyDescent="0.2">
      <c r="A174" s="2" t="s">
        <v>44</v>
      </c>
      <c r="B174" s="8" t="s">
        <v>113</v>
      </c>
      <c r="C174" s="9" t="s">
        <v>114</v>
      </c>
      <c r="D174" s="117">
        <v>20</v>
      </c>
      <c r="E174" s="111"/>
      <c r="F174" s="116"/>
    </row>
    <row r="175" spans="1:6" x14ac:dyDescent="0.2">
      <c r="A175" s="2"/>
      <c r="B175" s="109"/>
      <c r="C175" s="112"/>
      <c r="D175" s="110"/>
      <c r="E175" s="111"/>
      <c r="F175" s="116"/>
    </row>
    <row r="176" spans="1:6" ht="30" x14ac:dyDescent="0.2">
      <c r="A176" s="2" t="s">
        <v>46</v>
      </c>
      <c r="B176" s="109" t="s">
        <v>115</v>
      </c>
      <c r="C176" s="112" t="s">
        <v>111</v>
      </c>
      <c r="D176" s="110">
        <v>0.5</v>
      </c>
      <c r="E176" s="111"/>
      <c r="F176" s="116"/>
    </row>
    <row r="177" spans="1:6" x14ac:dyDescent="0.2">
      <c r="A177" s="2"/>
      <c r="B177" s="109"/>
      <c r="C177" s="112"/>
      <c r="D177" s="110"/>
      <c r="E177" s="111"/>
      <c r="F177" s="116"/>
    </row>
    <row r="178" spans="1:6" ht="45" x14ac:dyDescent="0.2">
      <c r="A178" s="2" t="s">
        <v>49</v>
      </c>
      <c r="B178" s="109" t="s">
        <v>116</v>
      </c>
      <c r="C178" s="112" t="s">
        <v>6</v>
      </c>
      <c r="D178" s="110">
        <v>1</v>
      </c>
      <c r="E178" s="111"/>
      <c r="F178" s="116"/>
    </row>
    <row r="179" spans="1:6" x14ac:dyDescent="0.2">
      <c r="A179" s="2"/>
      <c r="B179" s="109"/>
      <c r="C179" s="112"/>
      <c r="D179" s="110"/>
      <c r="E179" s="111"/>
      <c r="F179" s="116"/>
    </row>
    <row r="180" spans="1:6" x14ac:dyDescent="0.2">
      <c r="A180" s="2" t="s">
        <v>52</v>
      </c>
      <c r="B180" s="109" t="s">
        <v>117</v>
      </c>
      <c r="C180" s="112" t="s">
        <v>12</v>
      </c>
      <c r="D180" s="110">
        <v>1</v>
      </c>
      <c r="E180" s="111"/>
      <c r="F180" s="116"/>
    </row>
    <row r="181" spans="1:6" x14ac:dyDescent="0.2">
      <c r="A181" s="2"/>
      <c r="B181" s="109"/>
      <c r="C181" s="112"/>
      <c r="D181" s="110"/>
      <c r="E181" s="111"/>
      <c r="F181" s="116"/>
    </row>
    <row r="182" spans="1:6" ht="45" x14ac:dyDescent="0.2">
      <c r="A182" s="152" t="s">
        <v>55</v>
      </c>
      <c r="B182" s="86" t="s">
        <v>118</v>
      </c>
      <c r="C182" s="92" t="s">
        <v>87</v>
      </c>
      <c r="D182" s="118">
        <v>2</v>
      </c>
      <c r="E182" s="119"/>
      <c r="F182" s="21"/>
    </row>
    <row r="183" spans="1:6" x14ac:dyDescent="0.2">
      <c r="A183" s="153"/>
      <c r="B183" s="120"/>
      <c r="C183" s="121"/>
      <c r="D183" s="122"/>
      <c r="E183" s="123"/>
      <c r="F183" s="121"/>
    </row>
    <row r="184" spans="1:6" x14ac:dyDescent="0.2">
      <c r="A184" s="154"/>
      <c r="B184" s="124"/>
      <c r="C184" s="125"/>
      <c r="D184" s="126"/>
      <c r="E184" s="127"/>
      <c r="F184" s="128"/>
    </row>
    <row r="185" spans="1:6" x14ac:dyDescent="0.2">
      <c r="A185" s="155"/>
      <c r="B185" s="72" t="s">
        <v>119</v>
      </c>
      <c r="C185" s="89"/>
      <c r="D185" s="129"/>
      <c r="E185" s="81"/>
      <c r="F185" s="89"/>
    </row>
    <row r="186" spans="1:6" x14ac:dyDescent="0.25">
      <c r="A186" s="156">
        <v>1</v>
      </c>
      <c r="B186" s="130" t="str">
        <f t="shared" ref="B186" si="1">B96</f>
        <v>TOTAL FOR SUB-STRUCTURES</v>
      </c>
      <c r="C186" s="131"/>
      <c r="D186" s="132"/>
      <c r="E186" s="131"/>
      <c r="F186" s="131"/>
    </row>
    <row r="187" spans="1:6" x14ac:dyDescent="0.25">
      <c r="A187" s="156">
        <v>2</v>
      </c>
      <c r="B187" s="130" t="str">
        <f>B104</f>
        <v>TOTAL ELEMENT NO. 2: (Walling)</v>
      </c>
      <c r="C187" s="131"/>
      <c r="D187" s="132"/>
      <c r="E187" s="131"/>
      <c r="F187" s="131"/>
    </row>
    <row r="188" spans="1:6" x14ac:dyDescent="0.25">
      <c r="A188" s="156">
        <v>3</v>
      </c>
      <c r="B188" s="130" t="str">
        <f>B121</f>
        <v>TOTAL ELEMENT NO. 3: (Roofing)</v>
      </c>
      <c r="C188" s="131"/>
      <c r="D188" s="132"/>
      <c r="E188" s="131"/>
      <c r="F188" s="131"/>
    </row>
    <row r="189" spans="1:6" x14ac:dyDescent="0.25">
      <c r="A189" s="156">
        <v>4</v>
      </c>
      <c r="B189" s="130" t="str">
        <f>B127</f>
        <v>TOTAL ELEMENT NO. 3 (Doors)</v>
      </c>
      <c r="C189" s="131"/>
      <c r="D189" s="132"/>
      <c r="E189" s="131"/>
      <c r="F189" s="131"/>
    </row>
    <row r="190" spans="1:6" x14ac:dyDescent="0.25">
      <c r="A190" s="156">
        <v>5</v>
      </c>
      <c r="B190" s="130" t="str">
        <f>B135</f>
        <v>TOTAL ELEMENT NO. 5: (Windows)</v>
      </c>
      <c r="C190" s="131"/>
      <c r="D190" s="132"/>
      <c r="E190" s="131"/>
      <c r="F190" s="131"/>
    </row>
    <row r="191" spans="1:6" x14ac:dyDescent="0.25">
      <c r="A191" s="156">
        <v>6</v>
      </c>
      <c r="B191" s="130" t="str">
        <f>B148</f>
        <v>TOTAL ELEMENT NO. 6: (Internal finishes)</v>
      </c>
      <c r="C191" s="131"/>
      <c r="D191" s="132"/>
      <c r="E191" s="131"/>
      <c r="F191" s="131"/>
    </row>
    <row r="192" spans="1:6" x14ac:dyDescent="0.25">
      <c r="A192" s="156">
        <v>7</v>
      </c>
      <c r="B192" s="130" t="str">
        <f>B156</f>
        <v>TOTAL ELEMENT NO.7: (External finishes)</v>
      </c>
      <c r="C192" s="131"/>
      <c r="D192" s="132"/>
      <c r="E192" s="131"/>
      <c r="F192" s="131"/>
    </row>
    <row r="193" spans="1:6" x14ac:dyDescent="0.25">
      <c r="A193" s="156">
        <v>8</v>
      </c>
      <c r="B193" s="72" t="s">
        <v>120</v>
      </c>
      <c r="C193" s="131"/>
      <c r="D193" s="132"/>
      <c r="E193" s="131"/>
      <c r="F193" s="131"/>
    </row>
    <row r="194" spans="1:6" x14ac:dyDescent="0.25">
      <c r="A194" s="157"/>
      <c r="B194" s="133"/>
      <c r="C194" s="134"/>
      <c r="D194" s="135"/>
      <c r="E194" s="134"/>
      <c r="F194" s="136"/>
    </row>
    <row r="195" spans="1:6" ht="15.75" x14ac:dyDescent="0.2">
      <c r="A195" s="173" t="s">
        <v>121</v>
      </c>
      <c r="B195" s="173"/>
      <c r="C195" s="173"/>
      <c r="D195" s="173"/>
      <c r="E195" s="173"/>
      <c r="F195" s="173"/>
    </row>
    <row r="196" spans="1:6" ht="42.75" x14ac:dyDescent="0.2">
      <c r="A196" s="2"/>
      <c r="B196" s="3" t="s">
        <v>1</v>
      </c>
      <c r="C196" s="4" t="s">
        <v>2</v>
      </c>
      <c r="D196" s="5" t="s">
        <v>3</v>
      </c>
      <c r="E196" s="6" t="s">
        <v>135</v>
      </c>
      <c r="F196" s="3" t="s">
        <v>134</v>
      </c>
    </row>
    <row r="197" spans="1:6" x14ac:dyDescent="0.2">
      <c r="A197" s="2"/>
      <c r="B197" s="3"/>
      <c r="C197" s="4"/>
      <c r="D197" s="5"/>
      <c r="E197" s="6"/>
      <c r="F197" s="7"/>
    </row>
    <row r="198" spans="1:6" x14ac:dyDescent="0.2">
      <c r="A198" s="16">
        <v>1</v>
      </c>
      <c r="B198" s="3" t="s">
        <v>122</v>
      </c>
      <c r="C198" s="9"/>
      <c r="D198" s="137"/>
      <c r="E198" s="14"/>
      <c r="F198" s="15"/>
    </row>
    <row r="199" spans="1:6" x14ac:dyDescent="0.2">
      <c r="A199" s="2"/>
      <c r="B199" s="13"/>
      <c r="C199" s="9"/>
      <c r="D199" s="10"/>
      <c r="E199" s="14"/>
      <c r="F199" s="15"/>
    </row>
    <row r="200" spans="1:6" ht="90" x14ac:dyDescent="0.2">
      <c r="A200" s="2">
        <v>1.01</v>
      </c>
      <c r="B200" s="8" t="s">
        <v>123</v>
      </c>
      <c r="C200" s="9" t="s">
        <v>12</v>
      </c>
      <c r="D200" s="117">
        <v>1</v>
      </c>
      <c r="E200" s="14"/>
      <c r="F200" s="21"/>
    </row>
    <row r="201" spans="1:6" x14ac:dyDescent="0.2">
      <c r="A201" s="2"/>
      <c r="B201" s="13"/>
      <c r="C201" s="9"/>
      <c r="D201" s="10"/>
      <c r="E201" s="14"/>
      <c r="F201" s="21"/>
    </row>
    <row r="202" spans="1:6" ht="30" x14ac:dyDescent="0.2">
      <c r="A202" s="2">
        <f>A200+0.01</f>
        <v>1.02</v>
      </c>
      <c r="B202" s="109" t="s">
        <v>7</v>
      </c>
      <c r="C202" s="112" t="s">
        <v>8</v>
      </c>
      <c r="D202" s="110">
        <v>1</v>
      </c>
      <c r="E202" s="14"/>
      <c r="F202" s="21"/>
    </row>
    <row r="203" spans="1:6" x14ac:dyDescent="0.2">
      <c r="A203" s="158"/>
      <c r="B203" s="3"/>
      <c r="C203" s="112"/>
      <c r="D203" s="110"/>
      <c r="E203" s="14"/>
      <c r="F203" s="15"/>
    </row>
    <row r="204" spans="1:6" x14ac:dyDescent="0.2">
      <c r="A204" s="156"/>
      <c r="B204" s="138"/>
      <c r="C204" s="138"/>
      <c r="D204" s="139"/>
      <c r="E204" s="14"/>
      <c r="F204" s="15"/>
    </row>
    <row r="205" spans="1:6" x14ac:dyDescent="0.2">
      <c r="A205" s="159"/>
      <c r="B205" s="140" t="s">
        <v>124</v>
      </c>
      <c r="C205" s="141"/>
      <c r="D205" s="142"/>
      <c r="E205" s="143"/>
      <c r="F205" s="144"/>
    </row>
    <row r="206" spans="1:6" x14ac:dyDescent="0.2">
      <c r="A206" s="2"/>
      <c r="B206" s="13"/>
      <c r="C206" s="9"/>
      <c r="D206" s="10"/>
      <c r="E206" s="14"/>
      <c r="F206" s="15"/>
    </row>
    <row r="207" spans="1:6" x14ac:dyDescent="0.2">
      <c r="A207" s="16">
        <v>2</v>
      </c>
      <c r="B207" s="3" t="s">
        <v>125</v>
      </c>
      <c r="C207" s="9"/>
      <c r="D207" s="10"/>
      <c r="E207" s="14"/>
      <c r="F207" s="15"/>
    </row>
    <row r="208" spans="1:6" x14ac:dyDescent="0.2">
      <c r="A208" s="2"/>
      <c r="B208" s="17"/>
      <c r="C208" s="18"/>
      <c r="D208" s="19"/>
      <c r="E208" s="20"/>
      <c r="F208" s="21"/>
    </row>
    <row r="209" spans="1:6" x14ac:dyDescent="0.2">
      <c r="A209" s="2"/>
      <c r="B209" s="22" t="s">
        <v>126</v>
      </c>
      <c r="C209" s="9"/>
      <c r="D209" s="10"/>
      <c r="E209" s="23"/>
      <c r="F209" s="14"/>
    </row>
    <row r="210" spans="1:6" x14ac:dyDescent="0.2">
      <c r="A210" s="2"/>
      <c r="B210" s="17"/>
      <c r="C210" s="18"/>
      <c r="D210" s="19"/>
      <c r="E210" s="14"/>
      <c r="F210" s="21"/>
    </row>
    <row r="211" spans="1:6" ht="90" x14ac:dyDescent="0.2">
      <c r="A211" s="158">
        <f>A207+0.01</f>
        <v>2.0099999999999998</v>
      </c>
      <c r="B211" s="17" t="s">
        <v>11</v>
      </c>
      <c r="C211" s="18" t="s">
        <v>12</v>
      </c>
      <c r="D211" s="26">
        <v>4</v>
      </c>
      <c r="E211" s="14"/>
      <c r="F211" s="21"/>
    </row>
    <row r="212" spans="1:6" x14ac:dyDescent="0.2">
      <c r="A212" s="158"/>
      <c r="B212" s="17"/>
      <c r="C212" s="18"/>
      <c r="D212" s="26"/>
      <c r="E212" s="14"/>
      <c r="F212" s="21"/>
    </row>
    <row r="213" spans="1:6" x14ac:dyDescent="0.2">
      <c r="A213" s="158"/>
      <c r="B213" s="22" t="s">
        <v>127</v>
      </c>
      <c r="C213" s="9"/>
      <c r="D213" s="10"/>
      <c r="E213" s="23"/>
      <c r="F213" s="21"/>
    </row>
    <row r="214" spans="1:6" x14ac:dyDescent="0.2">
      <c r="A214" s="158"/>
      <c r="B214" s="17"/>
      <c r="C214" s="18"/>
      <c r="D214" s="19"/>
      <c r="E214" s="20"/>
      <c r="F214" s="21"/>
    </row>
    <row r="215" spans="1:6" ht="30" x14ac:dyDescent="0.2">
      <c r="A215" s="158">
        <f t="shared" ref="A215" si="2">A211+0.01</f>
        <v>2.0199999999999996</v>
      </c>
      <c r="B215" s="17" t="s">
        <v>128</v>
      </c>
      <c r="C215" s="18" t="s">
        <v>17</v>
      </c>
      <c r="D215" s="19">
        <v>15</v>
      </c>
      <c r="E215" s="20"/>
      <c r="F215" s="21"/>
    </row>
    <row r="216" spans="1:6" x14ac:dyDescent="0.2">
      <c r="A216" s="158"/>
      <c r="B216" s="17"/>
      <c r="C216" s="145"/>
      <c r="D216" s="19"/>
      <c r="E216" s="20"/>
      <c r="F216" s="21"/>
    </row>
    <row r="217" spans="1:6" ht="45" x14ac:dyDescent="0.2">
      <c r="A217" s="158">
        <f>A215+0.01</f>
        <v>2.0299999999999994</v>
      </c>
      <c r="B217" s="17" t="s">
        <v>129</v>
      </c>
      <c r="C217" s="18" t="s">
        <v>17</v>
      </c>
      <c r="D217" s="19">
        <v>65</v>
      </c>
      <c r="E217" s="20"/>
      <c r="F217" s="21"/>
    </row>
    <row r="218" spans="1:6" x14ac:dyDescent="0.2">
      <c r="A218" s="158"/>
      <c r="B218" s="17"/>
      <c r="C218" s="18"/>
      <c r="D218" s="19"/>
      <c r="E218" s="20"/>
      <c r="F218" s="21"/>
    </row>
    <row r="219" spans="1:6" ht="30" x14ac:dyDescent="0.2">
      <c r="A219" s="158">
        <f t="shared" ref="A219" si="3">A217+0.01</f>
        <v>2.0399999999999991</v>
      </c>
      <c r="B219" s="17" t="s">
        <v>130</v>
      </c>
      <c r="C219" s="18" t="s">
        <v>17</v>
      </c>
      <c r="D219" s="19">
        <v>65</v>
      </c>
      <c r="E219" s="14"/>
      <c r="F219" s="21"/>
    </row>
    <row r="220" spans="1:6" x14ac:dyDescent="0.2">
      <c r="A220" s="2"/>
      <c r="B220" s="109"/>
      <c r="C220" s="112"/>
      <c r="D220" s="110"/>
      <c r="E220" s="14"/>
      <c r="F220" s="14"/>
    </row>
    <row r="221" spans="1:6" x14ac:dyDescent="0.2">
      <c r="A221" s="156"/>
      <c r="B221" s="138"/>
      <c r="C221" s="138"/>
      <c r="D221" s="139"/>
      <c r="E221" s="14"/>
      <c r="F221" s="15"/>
    </row>
    <row r="222" spans="1:6" ht="28.5" x14ac:dyDescent="0.2">
      <c r="A222" s="159"/>
      <c r="B222" s="140" t="s">
        <v>138</v>
      </c>
      <c r="C222" s="141"/>
      <c r="D222" s="142"/>
      <c r="E222" s="143"/>
      <c r="F222" s="144"/>
    </row>
    <row r="224" spans="1:6" ht="14.25" x14ac:dyDescent="0.2">
      <c r="A224" s="160"/>
      <c r="B224" s="161" t="s">
        <v>131</v>
      </c>
      <c r="C224" s="161"/>
      <c r="D224" s="162"/>
      <c r="E224" s="163"/>
      <c r="F224" s="161"/>
    </row>
    <row r="225" spans="1:6" ht="14.25" x14ac:dyDescent="0.2">
      <c r="A225" s="160">
        <v>1</v>
      </c>
      <c r="B225" s="161" t="s">
        <v>132</v>
      </c>
      <c r="C225" s="161"/>
      <c r="D225" s="162"/>
      <c r="E225" s="163"/>
      <c r="F225" s="161"/>
    </row>
    <row r="226" spans="1:6" ht="14.25" x14ac:dyDescent="0.2">
      <c r="A226" s="160">
        <v>2</v>
      </c>
      <c r="B226" s="161" t="s">
        <v>133</v>
      </c>
      <c r="C226" s="161"/>
      <c r="D226" s="162"/>
      <c r="E226" s="163"/>
      <c r="F226" s="161"/>
    </row>
    <row r="227" spans="1:6" ht="14.25" x14ac:dyDescent="0.2">
      <c r="A227" s="160">
        <v>3</v>
      </c>
      <c r="B227" s="161" t="s">
        <v>140</v>
      </c>
      <c r="C227" s="161"/>
      <c r="D227" s="162"/>
      <c r="E227" s="163"/>
      <c r="F227" s="161"/>
    </row>
    <row r="228" spans="1:6" ht="14.25" x14ac:dyDescent="0.2">
      <c r="A228" s="160"/>
      <c r="B228" s="161" t="s">
        <v>139</v>
      </c>
      <c r="C228" s="161"/>
      <c r="D228" s="162"/>
      <c r="E228" s="163"/>
      <c r="F228" s="161"/>
    </row>
  </sheetData>
  <mergeCells count="5">
    <mergeCell ref="A2:F2"/>
    <mergeCell ref="A28:F28"/>
    <mergeCell ref="A30:F30"/>
    <mergeCell ref="A195:F195"/>
    <mergeCell ref="B1:F1"/>
  </mergeCells>
  <pageMargins left="0.7" right="0.7" top="0.75" bottom="0.7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5 SCHOOLS</vt:lpstr>
      <vt:lpstr>'LOT 5 SCHOOLS'!Print_Area</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2024-09-05T04:22:47Z</dcterms:created>
  <dcterms:modified xsi:type="dcterms:W3CDTF">2024-10-15T08:50:12Z</dcterms:modified>
  <cp:category/>
  <cp:contentStatus/>
</cp:coreProperties>
</file>